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g\Desktop\Planovi i rebalansi\Proračun za 2025\Donešene I. izmjene i dopune Programa\"/>
    </mc:Choice>
  </mc:AlternateContent>
  <xr:revisionPtr revIDLastSave="0" documentId="13_ncr:1_{84BF2BAE-FF03-4FC3-9760-D117A30E6ABF}" xr6:coauthVersionLast="47" xr6:coauthVersionMax="47" xr10:uidLastSave="{00000000-0000-0000-0000-000000000000}"/>
  <bookViews>
    <workbookView xWindow="19995" yWindow="765" windowWidth="18345" windowHeight="19980" xr2:uid="{34AF7E1F-0029-4F4B-A596-E149E09B370F}"/>
  </bookViews>
  <sheets>
    <sheet name="Program održavanj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35" i="1"/>
  <c r="C36" i="1"/>
  <c r="C47" i="1" l="1"/>
  <c r="C65" i="1"/>
  <c r="C61" i="1"/>
  <c r="C53" i="1"/>
  <c r="C44" i="1"/>
  <c r="C33" i="1"/>
  <c r="C31" i="1"/>
  <c r="C29" i="1"/>
  <c r="C26" i="1"/>
  <c r="C42" i="1"/>
  <c r="C25" i="1" l="1"/>
  <c r="C56" i="1"/>
  <c r="C52" i="1" s="1"/>
  <c r="C50" i="1"/>
  <c r="C49" i="1" s="1"/>
  <c r="C59" i="1"/>
  <c r="C58" i="1" s="1"/>
  <c r="C68" i="1"/>
  <c r="C64" i="1" s="1"/>
  <c r="C70" i="1" l="1"/>
</calcChain>
</file>

<file path=xl/sharedStrings.xml><?xml version="1.0" encoding="utf-8"?>
<sst xmlns="http://schemas.openxmlformats.org/spreadsheetml/2006/main" count="88" uniqueCount="77">
  <si>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</si>
  <si>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</si>
  <si>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</si>
  <si>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</si>
  <si>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</si>
  <si>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</si>
  <si>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</si>
  <si>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</si>
  <si>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</si>
  <si>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</si>
  <si>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</si>
  <si>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</si>
  <si>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</si>
  <si>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</si>
  <si>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nefinancijske imovine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</si>
  <si>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</si>
  <si>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</si>
  <si>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</si>
  <si>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</si>
  <si>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</si>
  <si>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</si>
  <si>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</si>
  <si>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</si>
  <si>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</si>
  <si>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</si>
  <si>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</si>
  <si>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</si>
  <si>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</si>
  <si>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</si>
  <si>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</si>
  <si>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</si>
  <si>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</si>
  <si>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</si>
  <si>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</si>
  <si>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</si>
  <si>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</si>
  <si>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</si>
  <si>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</si>
  <si>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</si>
  <si>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</si>
  <si>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</si>
  <si>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</si>
  <si>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</si>
  <si>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</si>
  <si>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1.1.</t>
  </si>
  <si>
    <t>1.2.</t>
  </si>
  <si>
    <t>1.3.</t>
  </si>
  <si>
    <t>1.4.</t>
  </si>
  <si>
    <t>2.1.</t>
  </si>
  <si>
    <t>5.1.</t>
  </si>
  <si>
    <t>5.2.</t>
  </si>
  <si>
    <t>6.1.</t>
  </si>
  <si>
    <t>6.2.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</si>
  <si>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</si>
  <si>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</si>
  <si>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</si>
  <si>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</si>
  <si>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</si>
  <si>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</si>
  <si>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 mj. </t>
  </si>
  <si>
    <t xml:space="preserve"> - Državni proračun, komp.mj.</t>
  </si>
  <si>
    <t>4.1.</t>
  </si>
  <si>
    <t>4.2.</t>
  </si>
  <si>
    <t>2.4.</t>
  </si>
  <si>
    <t>3.1.</t>
  </si>
  <si>
    <t>održavanja komunalne infrastrukture u Gradu Zlataru za 2025. godinu</t>
  </si>
  <si>
    <t>Ovim Programom održavanja komunalne infrastrukture u Gradu Zlataru za 2025. godinu (dalje u tekstu: Program) određuje se opis i opseg poslova održavanja komunalne infrastrukture na području Grada Zlatara u 2025. godini s procjenom pojedinih troškova po djelatnostima i iskaz financijskih sredstava potrebnih za ostvarivanje programa s naznakom izvora financiranja kako slijedi:</t>
  </si>
  <si>
    <t>KLASA: 363-01/24-01/29</t>
  </si>
  <si>
    <t>Obavljanje komunalnih poslova zimskog održavanja nerazvrstanih cesta</t>
  </si>
  <si>
    <t xml:space="preserve">Oprema - kamere </t>
  </si>
  <si>
    <t>Održavanje čistoće javnih površina</t>
  </si>
  <si>
    <t>URBROJ: 2140-07-01-25-4</t>
  </si>
  <si>
    <t>I. izmjene i dopune Programa</t>
  </si>
  <si>
    <t>U Programu održavanja komunalne infrastrukture u Gradu Zlataru za 2025. godinu, KLASA: 363-01/24-01/29M URBROJ: 2140-07-01-24-2. od 02.12.2024., članak 1. mijenja se i glasi:</t>
  </si>
  <si>
    <t>Zlatar, 30.09.2025.</t>
  </si>
  <si>
    <t>Na temelju članka 72. stavka 1.  Zakona o komunalnom gospodarstvu ("Narodne novine" broj 68/18, 110/18,  32/20, 145/24) i članka 27. Statuta Grada Zlatara („Službeni glasnik Krapinsko-zagorske županije“ broj 36A/13, 9/18, 9/20, 17A/21), Gradsko vijeće Grada Zlatara na 3. sjednici održanoj 30.09.2025. godine, donijelo je</t>
  </si>
  <si>
    <t>Ovaj Program objavit će se u "Službenom glasniku Krapinsko-zagorske županije", a stupa na snagu dan nakon objave.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</si>
</sst>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80"/>
  <sheetViews>
    <sheetView tabSelected="1" workbookViewId="0">
      <selection activeCell="C1" sqref="C1:D1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8.28515625" customWidth="1"/>
    <col min="5" max="5" width="10.140625" bestFit="1" customWidth="1"/>
    <col min="8" max="9" width="10.140625" bestFit="1" customWidth="1"/>
  </cols>
  <sheetData>
    <row r="1" spans="1:4" x14ac:dyDescent="0.25">
      <c r="B1" t="s">
        <v>29</v>
      </c>
      <c r="C1" s="22"/>
      <c r="D1" s="22"/>
    </row>
    <row r="6" spans="1:4" x14ac:dyDescent="0.25">
      <c r="A6" s="2" t="s">
        <v>30</v>
      </c>
    </row>
    <row r="7" spans="1:4" x14ac:dyDescent="0.25">
      <c r="A7" s="2" t="s">
        <v>31</v>
      </c>
    </row>
    <row r="8" spans="1:4" x14ac:dyDescent="0.25">
      <c r="A8" s="2" t="s">
        <v>32</v>
      </c>
    </row>
    <row r="9" spans="1:4" x14ac:dyDescent="0.25">
      <c r="A9" s="2" t="s">
        <v>33</v>
      </c>
    </row>
    <row r="11" spans="1:4" x14ac:dyDescent="0.25">
      <c r="A11" s="27" t="s">
        <v>67</v>
      </c>
      <c r="B11" s="27"/>
    </row>
    <row r="12" spans="1:4" x14ac:dyDescent="0.25">
      <c r="A12" s="27" t="s">
        <v>71</v>
      </c>
      <c r="B12" s="27"/>
    </row>
    <row r="13" spans="1:4" x14ac:dyDescent="0.25">
      <c r="A13" s="27" t="s">
        <v>74</v>
      </c>
      <c r="B13" s="27"/>
    </row>
    <row r="15" spans="1:4" ht="51.75" customHeight="1" x14ac:dyDescent="0.25">
      <c r="A15" s="25" t="s">
        <v>75</v>
      </c>
      <c r="B15" s="25"/>
      <c r="C15" s="25"/>
      <c r="D15" s="25"/>
    </row>
    <row r="16" spans="1:4" x14ac:dyDescent="0.25">
      <c r="B16" s="7"/>
    </row>
    <row r="17" spans="1:9" x14ac:dyDescent="0.25">
      <c r="A17" s="26" t="s">
        <v>72</v>
      </c>
      <c r="B17" s="26"/>
      <c r="C17" s="26"/>
      <c r="D17" s="26"/>
    </row>
    <row r="18" spans="1:9" x14ac:dyDescent="0.25">
      <c r="A18" s="26" t="s">
        <v>65</v>
      </c>
      <c r="B18" s="26"/>
      <c r="C18" s="26"/>
      <c r="D18" s="26"/>
    </row>
    <row r="20" spans="1:9" x14ac:dyDescent="0.25">
      <c r="A20" s="22" t="s">
        <v>34</v>
      </c>
      <c r="B20" s="22"/>
      <c r="C20" s="22"/>
      <c r="D20" s="22"/>
    </row>
    <row r="21" spans="1:9" ht="42" customHeight="1" x14ac:dyDescent="0.25">
      <c r="A21" s="23" t="s">
        <v>73</v>
      </c>
      <c r="B21" s="23"/>
      <c r="C21" s="23"/>
      <c r="D21" s="23"/>
    </row>
    <row r="22" spans="1:9" ht="59.25" customHeight="1" x14ac:dyDescent="0.25">
      <c r="A22" s="23" t="s">
        <v>66</v>
      </c>
      <c r="B22" s="23"/>
      <c r="C22" s="23"/>
      <c r="D22" s="23"/>
    </row>
    <row r="24" spans="1:9" ht="48.75" customHeight="1" x14ac:dyDescent="0.25">
      <c r="A24" s="6" t="s">
        <v>21</v>
      </c>
      <c r="B24" s="4" t="s">
        <v>4</v>
      </c>
      <c r="C24" s="5" t="s">
        <v>39</v>
      </c>
    </row>
    <row r="25" spans="1:9" s="12" customFormat="1" x14ac:dyDescent="0.25">
      <c r="A25" s="14" t="s">
        <v>22</v>
      </c>
      <c r="B25" s="14" t="s">
        <v>3</v>
      </c>
      <c r="C25" s="15">
        <f>C26+C29+C31+C33</f>
        <v>98982</v>
      </c>
    </row>
    <row r="26" spans="1:9" s="12" customFormat="1" x14ac:dyDescent="0.25">
      <c r="A26" s="10" t="s">
        <v>44</v>
      </c>
      <c r="B26" s="16" t="s">
        <v>6</v>
      </c>
      <c r="C26" s="11">
        <f>SUM(C27:C28)</f>
        <v>36572</v>
      </c>
    </row>
    <row r="27" spans="1:9" s="12" customFormat="1" x14ac:dyDescent="0.25">
      <c r="A27" s="10"/>
      <c r="B27" s="13" t="s">
        <v>41</v>
      </c>
      <c r="C27" s="3">
        <v>32590</v>
      </c>
    </row>
    <row r="28" spans="1:9" s="12" customFormat="1" x14ac:dyDescent="0.25">
      <c r="A28" s="10"/>
      <c r="B28" s="13" t="s">
        <v>9</v>
      </c>
      <c r="C28" s="3">
        <v>3982</v>
      </c>
      <c r="E28" s="19"/>
    </row>
    <row r="29" spans="1:9" s="17" customFormat="1" x14ac:dyDescent="0.25">
      <c r="A29" s="10" t="s">
        <v>45</v>
      </c>
      <c r="B29" s="10" t="s">
        <v>68</v>
      </c>
      <c r="C29" s="11">
        <f>SUM(C30)</f>
        <v>24885</v>
      </c>
    </row>
    <row r="30" spans="1:9" s="12" customFormat="1" x14ac:dyDescent="0.25">
      <c r="A30" s="10"/>
      <c r="B30" s="13" t="s">
        <v>5</v>
      </c>
      <c r="C30" s="3">
        <v>24885</v>
      </c>
    </row>
    <row r="31" spans="1:9" s="17" customFormat="1" x14ac:dyDescent="0.25">
      <c r="A31" s="10" t="s">
        <v>46</v>
      </c>
      <c r="B31" s="10" t="s">
        <v>7</v>
      </c>
      <c r="C31" s="11">
        <f>SUM(C32)</f>
        <v>17525</v>
      </c>
      <c r="I31" s="18"/>
    </row>
    <row r="32" spans="1:9" s="12" customFormat="1" x14ac:dyDescent="0.25">
      <c r="A32" s="10"/>
      <c r="B32" s="13" t="s">
        <v>5</v>
      </c>
      <c r="C32" s="3">
        <v>17525</v>
      </c>
      <c r="F32" s="19"/>
    </row>
    <row r="33" spans="1:3" s="17" customFormat="1" x14ac:dyDescent="0.25">
      <c r="A33" s="10" t="s">
        <v>47</v>
      </c>
      <c r="B33" s="10" t="s">
        <v>8</v>
      </c>
      <c r="C33" s="11">
        <f>SUM(C34)</f>
        <v>20000</v>
      </c>
    </row>
    <row r="34" spans="1:3" s="17" customFormat="1" x14ac:dyDescent="0.25">
      <c r="A34" s="10"/>
      <c r="B34" s="13" t="s">
        <v>5</v>
      </c>
      <c r="C34" s="3">
        <v>20000</v>
      </c>
    </row>
    <row r="35" spans="1:3" s="12" customFormat="1" x14ac:dyDescent="0.25">
      <c r="A35" s="14" t="s">
        <v>23</v>
      </c>
      <c r="B35" s="14" t="s">
        <v>53</v>
      </c>
      <c r="C35" s="15">
        <f>C36+C42+C44+C47</f>
        <v>111970</v>
      </c>
    </row>
    <row r="36" spans="1:3" s="12" customFormat="1" x14ac:dyDescent="0.25">
      <c r="A36" s="10" t="s">
        <v>48</v>
      </c>
      <c r="B36" s="10" t="s">
        <v>58</v>
      </c>
      <c r="C36" s="11">
        <f>SUM(C37:C41)</f>
        <v>21200</v>
      </c>
    </row>
    <row r="37" spans="1:3" s="12" customFormat="1" x14ac:dyDescent="0.25">
      <c r="A37" s="13"/>
      <c r="B37" s="13" t="s">
        <v>15</v>
      </c>
      <c r="C37" s="3">
        <v>5054</v>
      </c>
    </row>
    <row r="38" spans="1:3" s="12" customFormat="1" x14ac:dyDescent="0.25">
      <c r="A38" s="13"/>
      <c r="B38" s="13" t="s">
        <v>42</v>
      </c>
      <c r="C38" s="3">
        <v>1000</v>
      </c>
    </row>
    <row r="39" spans="1:3" s="12" customFormat="1" x14ac:dyDescent="0.25">
      <c r="A39" s="13"/>
      <c r="B39" s="13" t="s">
        <v>43</v>
      </c>
      <c r="C39" s="3">
        <v>1000</v>
      </c>
    </row>
    <row r="40" spans="1:3" s="12" customFormat="1" x14ac:dyDescent="0.25">
      <c r="A40" s="13"/>
      <c r="B40" s="13" t="s">
        <v>5</v>
      </c>
      <c r="C40" s="3">
        <v>13646</v>
      </c>
    </row>
    <row r="41" spans="1:3" s="12" customFormat="1" x14ac:dyDescent="0.25">
      <c r="A41" s="13"/>
      <c r="B41" s="13" t="s">
        <v>56</v>
      </c>
      <c r="C41" s="3">
        <v>500</v>
      </c>
    </row>
    <row r="42" spans="1:3" s="12" customFormat="1" x14ac:dyDescent="0.25">
      <c r="A42" s="10" t="s">
        <v>54</v>
      </c>
      <c r="B42" s="10" t="s">
        <v>70</v>
      </c>
      <c r="C42" s="11">
        <f>SUM(C43)</f>
        <v>60000</v>
      </c>
    </row>
    <row r="43" spans="1:3" s="12" customFormat="1" x14ac:dyDescent="0.25">
      <c r="A43" s="13"/>
      <c r="B43" s="13" t="s">
        <v>56</v>
      </c>
      <c r="C43" s="3">
        <v>60000</v>
      </c>
    </row>
    <row r="44" spans="1:3" s="12" customFormat="1" x14ac:dyDescent="0.25">
      <c r="A44" s="10" t="s">
        <v>55</v>
      </c>
      <c r="B44" s="10" t="s">
        <v>57</v>
      </c>
      <c r="C44" s="11">
        <f>SUM(C45:C46)</f>
        <v>19170</v>
      </c>
    </row>
    <row r="45" spans="1:3" s="12" customFormat="1" x14ac:dyDescent="0.25">
      <c r="A45" s="13"/>
      <c r="B45" s="13" t="s">
        <v>14</v>
      </c>
      <c r="C45" s="3">
        <v>11000</v>
      </c>
    </row>
    <row r="46" spans="1:3" s="12" customFormat="1" x14ac:dyDescent="0.25">
      <c r="A46" s="13"/>
      <c r="B46" s="13" t="s">
        <v>20</v>
      </c>
      <c r="C46" s="3">
        <v>8170</v>
      </c>
    </row>
    <row r="47" spans="1:3" s="12" customFormat="1" x14ac:dyDescent="0.25">
      <c r="A47" s="10" t="s">
        <v>63</v>
      </c>
      <c r="B47" s="10" t="s">
        <v>69</v>
      </c>
      <c r="C47" s="11">
        <f>SUM(C48:C48)</f>
        <v>11600</v>
      </c>
    </row>
    <row r="48" spans="1:3" s="12" customFormat="1" x14ac:dyDescent="0.25">
      <c r="A48" s="13"/>
      <c r="B48" s="13" t="s">
        <v>15</v>
      </c>
      <c r="C48" s="3">
        <v>11600</v>
      </c>
    </row>
    <row r="49" spans="1:3" s="12" customFormat="1" x14ac:dyDescent="0.25">
      <c r="A49" s="14" t="s">
        <v>26</v>
      </c>
      <c r="B49" s="14" t="s">
        <v>0</v>
      </c>
      <c r="C49" s="15">
        <f>C50</f>
        <v>78400</v>
      </c>
    </row>
    <row r="50" spans="1:3" s="12" customFormat="1" x14ac:dyDescent="0.25">
      <c r="A50" s="10" t="s">
        <v>64</v>
      </c>
      <c r="B50" s="10" t="s">
        <v>40</v>
      </c>
      <c r="C50" s="11">
        <f>C51</f>
        <v>78400</v>
      </c>
    </row>
    <row r="51" spans="1:3" s="12" customFormat="1" x14ac:dyDescent="0.25">
      <c r="A51" s="13"/>
      <c r="B51" s="13" t="s">
        <v>56</v>
      </c>
      <c r="C51" s="3">
        <v>78400</v>
      </c>
    </row>
    <row r="52" spans="1:3" s="12" customFormat="1" x14ac:dyDescent="0.25">
      <c r="A52" s="14" t="s">
        <v>24</v>
      </c>
      <c r="B52" s="14" t="s">
        <v>38</v>
      </c>
      <c r="C52" s="15">
        <f>C53+C56</f>
        <v>35551</v>
      </c>
    </row>
    <row r="53" spans="1:3" s="12" customFormat="1" x14ac:dyDescent="0.25">
      <c r="A53" s="10" t="s">
        <v>61</v>
      </c>
      <c r="B53" s="10" t="s">
        <v>18</v>
      </c>
      <c r="C53" s="11">
        <f>SUM(C54:C55)</f>
        <v>25751</v>
      </c>
    </row>
    <row r="54" spans="1:3" s="12" customFormat="1" x14ac:dyDescent="0.25">
      <c r="A54" s="10"/>
      <c r="B54" s="13" t="s">
        <v>59</v>
      </c>
      <c r="C54" s="3">
        <v>24291</v>
      </c>
    </row>
    <row r="55" spans="1:3" s="12" customFormat="1" x14ac:dyDescent="0.25">
      <c r="A55" s="13"/>
      <c r="B55" s="13" t="s">
        <v>20</v>
      </c>
      <c r="C55" s="3">
        <v>1460</v>
      </c>
    </row>
    <row r="56" spans="1:3" s="12" customFormat="1" x14ac:dyDescent="0.25">
      <c r="A56" s="10" t="s">
        <v>62</v>
      </c>
      <c r="B56" s="10" t="s">
        <v>28</v>
      </c>
      <c r="C56" s="11">
        <f>C57</f>
        <v>9800</v>
      </c>
    </row>
    <row r="57" spans="1:3" s="12" customFormat="1" x14ac:dyDescent="0.25">
      <c r="A57" s="13"/>
      <c r="B57" s="13" t="s">
        <v>16</v>
      </c>
      <c r="C57" s="3">
        <v>9800</v>
      </c>
    </row>
    <row r="58" spans="1:3" s="12" customFormat="1" x14ac:dyDescent="0.25">
      <c r="A58" s="14" t="s">
        <v>25</v>
      </c>
      <c r="B58" s="14" t="s">
        <v>2</v>
      </c>
      <c r="C58" s="15">
        <f>C59+C61</f>
        <v>82600</v>
      </c>
    </row>
    <row r="59" spans="1:3" s="12" customFormat="1" x14ac:dyDescent="0.25">
      <c r="A59" s="10" t="s">
        <v>49</v>
      </c>
      <c r="B59" s="10" t="s">
        <v>19</v>
      </c>
      <c r="C59" s="11">
        <f>C60</f>
        <v>38770</v>
      </c>
    </row>
    <row r="60" spans="1:3" s="12" customFormat="1" x14ac:dyDescent="0.25">
      <c r="A60" s="13"/>
      <c r="B60" s="13" t="s">
        <v>41</v>
      </c>
      <c r="C60" s="3">
        <v>38770</v>
      </c>
    </row>
    <row r="61" spans="1:3" s="12" customFormat="1" x14ac:dyDescent="0.25">
      <c r="A61" s="10" t="s">
        <v>50</v>
      </c>
      <c r="B61" s="10" t="s">
        <v>10</v>
      </c>
      <c r="C61" s="11">
        <f>SUM(C62:C63)</f>
        <v>43830</v>
      </c>
    </row>
    <row r="62" spans="1:3" s="12" customFormat="1" x14ac:dyDescent="0.25">
      <c r="A62" s="10"/>
      <c r="B62" s="13" t="s">
        <v>41</v>
      </c>
      <c r="C62" s="3">
        <v>28830</v>
      </c>
    </row>
    <row r="63" spans="1:3" s="12" customFormat="1" x14ac:dyDescent="0.25">
      <c r="A63" s="13"/>
      <c r="B63" s="13" t="s">
        <v>60</v>
      </c>
      <c r="C63" s="3">
        <v>15000</v>
      </c>
    </row>
    <row r="64" spans="1:3" s="12" customFormat="1" x14ac:dyDescent="0.25">
      <c r="A64" s="14" t="s">
        <v>27</v>
      </c>
      <c r="B64" s="14" t="s">
        <v>1</v>
      </c>
      <c r="C64" s="15">
        <f>C65+C68</f>
        <v>72013</v>
      </c>
    </row>
    <row r="65" spans="1:4" s="12" customFormat="1" x14ac:dyDescent="0.25">
      <c r="A65" s="10" t="s">
        <v>51</v>
      </c>
      <c r="B65" s="10" t="s">
        <v>11</v>
      </c>
      <c r="C65" s="11">
        <f>SUM(C66:C67)</f>
        <v>66627</v>
      </c>
    </row>
    <row r="66" spans="1:4" s="12" customFormat="1" x14ac:dyDescent="0.25">
      <c r="A66" s="10"/>
      <c r="B66" s="13" t="s">
        <v>12</v>
      </c>
      <c r="C66" s="3">
        <f>3208+58774+1991</f>
        <v>63973</v>
      </c>
    </row>
    <row r="67" spans="1:4" s="12" customFormat="1" x14ac:dyDescent="0.25">
      <c r="A67" s="10"/>
      <c r="B67" s="13" t="s">
        <v>60</v>
      </c>
      <c r="C67" s="3">
        <v>2654</v>
      </c>
    </row>
    <row r="68" spans="1:4" s="12" customFormat="1" x14ac:dyDescent="0.25">
      <c r="A68" s="10" t="s">
        <v>52</v>
      </c>
      <c r="B68" s="10" t="s">
        <v>13</v>
      </c>
      <c r="C68" s="11">
        <f>C69</f>
        <v>5386</v>
      </c>
    </row>
    <row r="69" spans="1:4" s="12" customFormat="1" x14ac:dyDescent="0.25">
      <c r="A69" s="10"/>
      <c r="B69" s="13" t="s">
        <v>12</v>
      </c>
      <c r="C69" s="3">
        <v>5386</v>
      </c>
    </row>
    <row r="70" spans="1:4" x14ac:dyDescent="0.25">
      <c r="A70" s="24" t="s">
        <v>17</v>
      </c>
      <c r="B70" s="24"/>
      <c r="C70" s="20">
        <f>C25+C35+C49+C52+C58+C64</f>
        <v>479516</v>
      </c>
    </row>
    <row r="71" spans="1:4" ht="27.75" customHeight="1" x14ac:dyDescent="0.25">
      <c r="C71" s="1"/>
    </row>
    <row r="72" spans="1:4" x14ac:dyDescent="0.25">
      <c r="A72" s="21" t="s">
        <v>35</v>
      </c>
      <c r="B72" s="21"/>
      <c r="C72" s="21"/>
      <c r="D72" s="21"/>
    </row>
    <row r="73" spans="1:4" ht="34.5" customHeight="1" x14ac:dyDescent="0.25">
      <c r="A73" s="23" t="s">
        <v>76</v>
      </c>
      <c r="B73" s="23"/>
      <c r="C73" s="23"/>
      <c r="D73" s="23"/>
    </row>
    <row r="74" spans="1:4" x14ac:dyDescent="0.25">
      <c r="A74" s="8"/>
      <c r="B74" s="8"/>
      <c r="C74" s="8"/>
      <c r="D74" s="8"/>
    </row>
    <row r="75" spans="1:4" x14ac:dyDescent="0.25">
      <c r="A75" s="9"/>
      <c r="C75" s="1"/>
    </row>
    <row r="76" spans="1:4" x14ac:dyDescent="0.25">
      <c r="A76" s="9"/>
      <c r="B76" s="9"/>
      <c r="C76" s="21" t="s">
        <v>36</v>
      </c>
      <c r="D76" s="21"/>
    </row>
    <row r="77" spans="1:4" x14ac:dyDescent="0.25">
      <c r="A77" s="9"/>
      <c r="B77" s="9"/>
      <c r="C77" s="21" t="s">
        <v>37</v>
      </c>
      <c r="D77" s="21"/>
    </row>
    <row r="78" spans="1:4" x14ac:dyDescent="0.25">
      <c r="C78" s="1"/>
    </row>
    <row r="79" spans="1:4" x14ac:dyDescent="0.25">
      <c r="C79" s="1"/>
    </row>
    <row r="80" spans="1:4" x14ac:dyDescent="0.25">
      <c r="C80" s="1"/>
    </row>
  </sheetData>
  <mergeCells count="15">
    <mergeCell ref="C76:D76"/>
    <mergeCell ref="C77:D77"/>
    <mergeCell ref="C1:D1"/>
    <mergeCell ref="A72:D72"/>
    <mergeCell ref="A73:D73"/>
    <mergeCell ref="A70:B70"/>
    <mergeCell ref="A15:D15"/>
    <mergeCell ref="A22:D22"/>
    <mergeCell ref="A20:D20"/>
    <mergeCell ref="A17:D17"/>
    <mergeCell ref="A18:D18"/>
    <mergeCell ref="A11:B11"/>
    <mergeCell ref="A12:B12"/>
    <mergeCell ref="A13:B13"/>
    <mergeCell ref="A21:D21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Vladimir Goleš</cp:lastModifiedBy>
  <cp:lastPrinted>2025-10-01T06:55:35Z</cp:lastPrinted>
  <dcterms:created xsi:type="dcterms:W3CDTF">2021-11-30T08:23:44Z</dcterms:created>
  <dcterms:modified xsi:type="dcterms:W3CDTF">2025-10-01T06:55:38Z</dcterms:modified>
</cp:coreProperties>
</file>