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Documents\FINANCIJSKI IZVJEŠTAJI PO GODINAMA\2025. FINANCIJSKI IZVJEŠTAJI\1.-6. 2025. FINANCIJSKI IZVJEŠTAJI\RAZINA 23\"/>
    </mc:Choice>
  </mc:AlternateContent>
  <xr:revisionPtr revIDLastSave="0" documentId="13_ncr:1_{57E7E6E1-3C94-4E44-99EA-1FB29B324FD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E311" i="9" s="1"/>
  <c r="B311" i="9" s="1"/>
  <c r="G311" i="9"/>
  <c r="F311" i="9"/>
  <c r="F310" i="9"/>
  <c r="G309" i="9"/>
  <c r="F309" i="9"/>
  <c r="F308" i="9"/>
  <c r="H307" i="9"/>
  <c r="G307" i="9"/>
  <c r="F307" i="9"/>
  <c r="F306" i="9"/>
  <c r="H305" i="9"/>
  <c r="G305" i="9"/>
  <c r="F305" i="9"/>
  <c r="E305" i="9"/>
  <c r="B305" i="9"/>
  <c r="H304" i="9"/>
  <c r="G304" i="9"/>
  <c r="E304" i="9" s="1"/>
  <c r="B304" i="9" s="1"/>
  <c r="F304" i="9"/>
  <c r="H303" i="9"/>
  <c r="G303" i="9"/>
  <c r="F303" i="9"/>
  <c r="E303" i="9"/>
  <c r="B303" i="9" s="1"/>
  <c r="G302" i="9"/>
  <c r="E302" i="9" s="1"/>
  <c r="B302" i="9" s="1"/>
  <c r="F302" i="9"/>
  <c r="F301" i="9"/>
  <c r="G300" i="9"/>
  <c r="E300" i="9" s="1"/>
  <c r="B300" i="9" s="1"/>
  <c r="F300" i="9"/>
  <c r="F299" i="9"/>
  <c r="F297" i="9"/>
  <c r="L296" i="9"/>
  <c r="H296" i="9"/>
  <c r="F296" i="9"/>
  <c r="F295" i="9"/>
  <c r="I294" i="9"/>
  <c r="H294" i="9"/>
  <c r="F294" i="9"/>
  <c r="E294" i="9"/>
  <c r="B294" i="9" s="1"/>
  <c r="E293" i="9"/>
  <c r="M292" i="9"/>
  <c r="L292" i="9"/>
  <c r="F292" i="9" s="1"/>
  <c r="E292" i="9"/>
  <c r="B292" i="9" s="1"/>
  <c r="M291" i="9"/>
  <c r="L291" i="9"/>
  <c r="F291" i="9" s="1"/>
  <c r="B291" i="9" s="1"/>
  <c r="E291" i="9"/>
  <c r="M290" i="9"/>
  <c r="L290" i="9"/>
  <c r="F290" i="9" s="1"/>
  <c r="E290" i="9"/>
  <c r="B290" i="9" s="1"/>
  <c r="M289" i="9"/>
  <c r="F289" i="9" s="1"/>
  <c r="L289" i="9"/>
  <c r="E289" i="9"/>
  <c r="B289" i="9"/>
  <c r="M288" i="9"/>
  <c r="L288" i="9"/>
  <c r="F288" i="9" s="1"/>
  <c r="E288" i="9"/>
  <c r="B288" i="9" s="1"/>
  <c r="M287" i="9"/>
  <c r="L287" i="9"/>
  <c r="F287" i="9" s="1"/>
  <c r="B287" i="9" s="1"/>
  <c r="E287" i="9"/>
  <c r="M286" i="9"/>
  <c r="L286" i="9"/>
  <c r="F286" i="9" s="1"/>
  <c r="E286" i="9"/>
  <c r="M285" i="9"/>
  <c r="F285" i="9" s="1"/>
  <c r="L285" i="9"/>
  <c r="E285" i="9"/>
  <c r="B285" i="9" s="1"/>
  <c r="M284" i="9"/>
  <c r="L284" i="9"/>
  <c r="F284" i="9"/>
  <c r="E284" i="9"/>
  <c r="B284" i="9" s="1"/>
  <c r="M283" i="9"/>
  <c r="F283" i="9" s="1"/>
  <c r="B283" i="9" s="1"/>
  <c r="L283" i="9"/>
  <c r="E283" i="9"/>
  <c r="M282" i="9"/>
  <c r="L282" i="9"/>
  <c r="F282" i="9" s="1"/>
  <c r="E282" i="9"/>
  <c r="B282" i="9" s="1"/>
  <c r="M281" i="9"/>
  <c r="L281" i="9"/>
  <c r="F281" i="9"/>
  <c r="E281" i="9"/>
  <c r="B281" i="9" s="1"/>
  <c r="M280" i="9"/>
  <c r="L280" i="9"/>
  <c r="F280" i="9" s="1"/>
  <c r="E280" i="9"/>
  <c r="M279" i="9"/>
  <c r="L279" i="9"/>
  <c r="F279" i="9"/>
  <c r="B279" i="9" s="1"/>
  <c r="E279" i="9"/>
  <c r="M278" i="9"/>
  <c r="L278" i="9"/>
  <c r="F278" i="9" s="1"/>
  <c r="B278" i="9" s="1"/>
  <c r="E278" i="9"/>
  <c r="M277" i="9"/>
  <c r="L277" i="9"/>
  <c r="F277" i="9"/>
  <c r="B277" i="9" s="1"/>
  <c r="E277" i="9"/>
  <c r="M276" i="9"/>
  <c r="L276" i="9"/>
  <c r="F276" i="9" s="1"/>
  <c r="E276" i="9"/>
  <c r="B276" i="9" s="1"/>
  <c r="M275" i="9"/>
  <c r="L275" i="9"/>
  <c r="F275" i="9" s="1"/>
  <c r="B275" i="9" s="1"/>
  <c r="E275" i="9"/>
  <c r="M274" i="9"/>
  <c r="L274" i="9"/>
  <c r="F274" i="9" s="1"/>
  <c r="E274" i="9"/>
  <c r="M273" i="9"/>
  <c r="F273" i="9" s="1"/>
  <c r="L273" i="9"/>
  <c r="E273" i="9"/>
  <c r="B273" i="9"/>
  <c r="M272" i="9"/>
  <c r="L272" i="9"/>
  <c r="F272" i="9" s="1"/>
  <c r="E272" i="9"/>
  <c r="B272" i="9" s="1"/>
  <c r="M271" i="9"/>
  <c r="L271" i="9"/>
  <c r="F271" i="9" s="1"/>
  <c r="B271" i="9" s="1"/>
  <c r="E271" i="9"/>
  <c r="M270" i="9"/>
  <c r="L270" i="9"/>
  <c r="F270" i="9" s="1"/>
  <c r="E270" i="9"/>
  <c r="B270" i="9" s="1"/>
  <c r="M269" i="9"/>
  <c r="F269" i="9" s="1"/>
  <c r="L269" i="9"/>
  <c r="E269" i="9"/>
  <c r="B269" i="9" s="1"/>
  <c r="M268" i="9"/>
  <c r="L268" i="9"/>
  <c r="F268" i="9"/>
  <c r="E268" i="9"/>
  <c r="B268" i="9" s="1"/>
  <c r="M267" i="9"/>
  <c r="F267" i="9" s="1"/>
  <c r="B267" i="9" s="1"/>
  <c r="L267" i="9"/>
  <c r="E267" i="9"/>
  <c r="M266" i="9"/>
  <c r="L266" i="9"/>
  <c r="F266" i="9" s="1"/>
  <c r="E266" i="9"/>
  <c r="M265" i="9"/>
  <c r="L265" i="9"/>
  <c r="F265" i="9"/>
  <c r="E265" i="9"/>
  <c r="B265" i="9" s="1"/>
  <c r="M264" i="9"/>
  <c r="L264" i="9"/>
  <c r="F264" i="9" s="1"/>
  <c r="E264" i="9"/>
  <c r="M263" i="9"/>
  <c r="L263" i="9"/>
  <c r="F263" i="9"/>
  <c r="B263" i="9" s="1"/>
  <c r="E263" i="9"/>
  <c r="M262" i="9"/>
  <c r="F262" i="9" s="1"/>
  <c r="B262" i="9" s="1"/>
  <c r="L262" i="9"/>
  <c r="E262" i="9"/>
  <c r="M261" i="9"/>
  <c r="L261" i="9"/>
  <c r="F261" i="9"/>
  <c r="B261" i="9" s="1"/>
  <c r="E261" i="9"/>
  <c r="M260" i="9"/>
  <c r="L260" i="9"/>
  <c r="F260" i="9" s="1"/>
  <c r="E260" i="9"/>
  <c r="B260" i="9" s="1"/>
  <c r="M259" i="9"/>
  <c r="L259" i="9"/>
  <c r="F259" i="9" s="1"/>
  <c r="B259" i="9" s="1"/>
  <c r="E259" i="9"/>
  <c r="M258" i="9"/>
  <c r="L258" i="9"/>
  <c r="F258" i="9" s="1"/>
  <c r="E258" i="9"/>
  <c r="B258" i="9" s="1"/>
  <c r="M257" i="9"/>
  <c r="F257" i="9" s="1"/>
  <c r="L257" i="9"/>
  <c r="E257" i="9"/>
  <c r="B257" i="9"/>
  <c r="M256" i="9"/>
  <c r="L256" i="9"/>
  <c r="F256" i="9" s="1"/>
  <c r="E256" i="9"/>
  <c r="M255" i="9"/>
  <c r="L255" i="9"/>
  <c r="F255" i="9" s="1"/>
  <c r="B255" i="9" s="1"/>
  <c r="E255" i="9"/>
  <c r="M254" i="9"/>
  <c r="L254" i="9"/>
  <c r="F254" i="9" s="1"/>
  <c r="E254" i="9"/>
  <c r="B254" i="9" s="1"/>
  <c r="M253" i="9"/>
  <c r="F253" i="9" s="1"/>
  <c r="L253" i="9"/>
  <c r="E253" i="9"/>
  <c r="B253" i="9" s="1"/>
  <c r="M252" i="9"/>
  <c r="L252" i="9"/>
  <c r="F252" i="9"/>
  <c r="E252" i="9"/>
  <c r="B252" i="9" s="1"/>
  <c r="M251" i="9"/>
  <c r="F251" i="9" s="1"/>
  <c r="B251" i="9" s="1"/>
  <c r="L251" i="9"/>
  <c r="E251" i="9"/>
  <c r="M250" i="9"/>
  <c r="L250" i="9"/>
  <c r="F250" i="9" s="1"/>
  <c r="E250" i="9"/>
  <c r="B250" i="9" s="1"/>
  <c r="M249" i="9"/>
  <c r="L249" i="9"/>
  <c r="F249" i="9"/>
  <c r="E249" i="9"/>
  <c r="B249" i="9" s="1"/>
  <c r="M248" i="9"/>
  <c r="L248" i="9"/>
  <c r="F248" i="9" s="1"/>
  <c r="E248" i="9"/>
  <c r="M247" i="9"/>
  <c r="L247" i="9"/>
  <c r="F247" i="9"/>
  <c r="B247" i="9" s="1"/>
  <c r="E247" i="9"/>
  <c r="M246" i="9"/>
  <c r="L246" i="9"/>
  <c r="F246" i="9" s="1"/>
  <c r="B246" i="9" s="1"/>
  <c r="E246" i="9"/>
  <c r="M245" i="9"/>
  <c r="L245" i="9"/>
  <c r="F245" i="9"/>
  <c r="B245" i="9" s="1"/>
  <c r="E245" i="9"/>
  <c r="M244" i="9"/>
  <c r="L244" i="9"/>
  <c r="F244" i="9" s="1"/>
  <c r="E244" i="9"/>
  <c r="M243" i="9"/>
  <c r="L243" i="9"/>
  <c r="F243" i="9" s="1"/>
  <c r="B243" i="9" s="1"/>
  <c r="E243" i="9"/>
  <c r="M242" i="9"/>
  <c r="L242" i="9"/>
  <c r="F242" i="9" s="1"/>
  <c r="E242" i="9"/>
  <c r="M241" i="9"/>
  <c r="F241" i="9" s="1"/>
  <c r="B241" i="9" s="1"/>
  <c r="L241" i="9"/>
  <c r="E241" i="9"/>
  <c r="M240" i="9"/>
  <c r="L240" i="9"/>
  <c r="F240" i="9" s="1"/>
  <c r="E240" i="9"/>
  <c r="M239" i="9"/>
  <c r="L239" i="9"/>
  <c r="F239" i="9" s="1"/>
  <c r="B239" i="9" s="1"/>
  <c r="E239" i="9"/>
  <c r="M238" i="9"/>
  <c r="L238" i="9"/>
  <c r="F238" i="9" s="1"/>
  <c r="E238" i="9"/>
  <c r="B238" i="9" s="1"/>
  <c r="M237" i="9"/>
  <c r="F237" i="9" s="1"/>
  <c r="L237" i="9"/>
  <c r="E237" i="9"/>
  <c r="M236" i="9"/>
  <c r="F236" i="9" s="1"/>
  <c r="L236" i="9"/>
  <c r="E236" i="9"/>
  <c r="M235" i="9"/>
  <c r="F235" i="9" s="1"/>
  <c r="B235" i="9" s="1"/>
  <c r="L235" i="9"/>
  <c r="E235" i="9"/>
  <c r="M234" i="9"/>
  <c r="L234" i="9"/>
  <c r="F234" i="9" s="1"/>
  <c r="E234" i="9"/>
  <c r="M233" i="9"/>
  <c r="L233" i="9"/>
  <c r="F233" i="9"/>
  <c r="E233" i="9"/>
  <c r="B233" i="9" s="1"/>
  <c r="M232" i="9"/>
  <c r="L232" i="9"/>
  <c r="F232" i="9" s="1"/>
  <c r="E232" i="9"/>
  <c r="B232" i="9" s="1"/>
  <c r="M231" i="9"/>
  <c r="L231" i="9"/>
  <c r="F231" i="9"/>
  <c r="B231" i="9" s="1"/>
  <c r="E231" i="9"/>
  <c r="M230" i="9"/>
  <c r="L230" i="9"/>
  <c r="F230" i="9"/>
  <c r="E230" i="9"/>
  <c r="B230" i="9"/>
  <c r="M229" i="9"/>
  <c r="L229" i="9"/>
  <c r="F229" i="9"/>
  <c r="B229" i="9" s="1"/>
  <c r="E229" i="9"/>
  <c r="E228" i="9"/>
  <c r="G227" i="9"/>
  <c r="E227" i="9" s="1"/>
  <c r="B227" i="9" s="1"/>
  <c r="F227" i="9"/>
  <c r="F226" i="9"/>
  <c r="F225" i="9"/>
  <c r="F224" i="9"/>
  <c r="G223" i="9"/>
  <c r="E223" i="9" s="1"/>
  <c r="B223" i="9" s="1"/>
  <c r="F223" i="9"/>
  <c r="F222" i="9"/>
  <c r="F221" i="9"/>
  <c r="F220" i="9"/>
  <c r="G219" i="9"/>
  <c r="E219" i="9" s="1"/>
  <c r="B219" i="9" s="1"/>
  <c r="F219" i="9"/>
  <c r="F218" i="9"/>
  <c r="F217" i="9"/>
  <c r="F216" i="9"/>
  <c r="G215" i="9"/>
  <c r="E215" i="9" s="1"/>
  <c r="B215" i="9" s="1"/>
  <c r="F215" i="9"/>
  <c r="F214" i="9"/>
  <c r="F213" i="9"/>
  <c r="F212" i="9"/>
  <c r="G211" i="9"/>
  <c r="E211" i="9" s="1"/>
  <c r="B211" i="9" s="1"/>
  <c r="F211" i="9"/>
  <c r="F210" i="9"/>
  <c r="F209" i="9"/>
  <c r="F208" i="9"/>
  <c r="L207" i="9"/>
  <c r="F207" i="9" s="1"/>
  <c r="G206" i="9"/>
  <c r="E206" i="9" s="1"/>
  <c r="B206" i="9" s="1"/>
  <c r="F206" i="9"/>
  <c r="F205" i="9"/>
  <c r="F204" i="9"/>
  <c r="F203" i="9"/>
  <c r="F202" i="9"/>
  <c r="F201" i="9"/>
  <c r="F200" i="9"/>
  <c r="F199" i="9"/>
  <c r="G198" i="9"/>
  <c r="E198" i="9" s="1"/>
  <c r="B198" i="9" s="1"/>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G180" i="9"/>
  <c r="F180" i="9"/>
  <c r="F179" i="9"/>
  <c r="F178" i="9"/>
  <c r="F177" i="9"/>
  <c r="F176" i="9"/>
  <c r="F175" i="9"/>
  <c r="F174" i="9"/>
  <c r="H173" i="9"/>
  <c r="G173" i="9"/>
  <c r="F173" i="9"/>
  <c r="E173" i="9"/>
  <c r="B173" i="9" s="1"/>
  <c r="H172" i="9"/>
  <c r="E172" i="9" s="1"/>
  <c r="B172" i="9" s="1"/>
  <c r="G172" i="9"/>
  <c r="F172" i="9"/>
  <c r="H171" i="9"/>
  <c r="E171" i="9" s="1"/>
  <c r="B171" i="9" s="1"/>
  <c r="G171" i="9"/>
  <c r="F171" i="9"/>
  <c r="H170" i="9"/>
  <c r="G170" i="9"/>
  <c r="E170" i="9" s="1"/>
  <c r="B170" i="9" s="1"/>
  <c r="F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E160" i="9" s="1"/>
  <c r="B160" i="9" s="1"/>
  <c r="G160" i="9"/>
  <c r="F160" i="9"/>
  <c r="H159" i="9"/>
  <c r="G159" i="9"/>
  <c r="F159" i="9"/>
  <c r="E159" i="9"/>
  <c r="B159" i="9"/>
  <c r="H158" i="9"/>
  <c r="G158" i="9"/>
  <c r="E158" i="9" s="1"/>
  <c r="B158" i="9" s="1"/>
  <c r="F158" i="9"/>
  <c r="H157" i="9"/>
  <c r="G157" i="9"/>
  <c r="F157" i="9"/>
  <c r="E157" i="9"/>
  <c r="B157" i="9" s="1"/>
  <c r="H156" i="9"/>
  <c r="F156" i="9"/>
  <c r="H155" i="9"/>
  <c r="E155" i="9" s="1"/>
  <c r="B155" i="9" s="1"/>
  <c r="G155" i="9"/>
  <c r="F155" i="9"/>
  <c r="H154" i="9"/>
  <c r="G154" i="9"/>
  <c r="E154" i="9" s="1"/>
  <c r="F154" i="9"/>
  <c r="B154" i="9"/>
  <c r="H153" i="9"/>
  <c r="G153" i="9"/>
  <c r="E153" i="9" s="1"/>
  <c r="B153" i="9" s="1"/>
  <c r="F153" i="9"/>
  <c r="H152" i="9"/>
  <c r="G152" i="9"/>
  <c r="E152" i="9" s="1"/>
  <c r="B152" i="9" s="1"/>
  <c r="F152" i="9"/>
  <c r="H151" i="9"/>
  <c r="G151" i="9"/>
  <c r="E151" i="9" s="1"/>
  <c r="B151" i="9" s="1"/>
  <c r="F151" i="9"/>
  <c r="H150" i="9"/>
  <c r="G150" i="9"/>
  <c r="F150" i="9"/>
  <c r="H149" i="9"/>
  <c r="G149" i="9"/>
  <c r="F149" i="9"/>
  <c r="E149" i="9"/>
  <c r="B149" i="9" s="1"/>
  <c r="H148" i="9"/>
  <c r="G148" i="9"/>
  <c r="E148" i="9" s="1"/>
  <c r="B148" i="9" s="1"/>
  <c r="F148" i="9"/>
  <c r="H147" i="9"/>
  <c r="G147" i="9"/>
  <c r="E147" i="9" s="1"/>
  <c r="B147" i="9" s="1"/>
  <c r="F147" i="9"/>
  <c r="H146" i="9"/>
  <c r="G146" i="9"/>
  <c r="F146" i="9"/>
  <c r="E146" i="9"/>
  <c r="B146" i="9" s="1"/>
  <c r="H145" i="9"/>
  <c r="G145" i="9"/>
  <c r="E145" i="9" s="1"/>
  <c r="B145" i="9" s="1"/>
  <c r="F145" i="9"/>
  <c r="H144" i="9"/>
  <c r="E144" i="9" s="1"/>
  <c r="G144" i="9"/>
  <c r="F144" i="9"/>
  <c r="H143" i="9"/>
  <c r="G143" i="9"/>
  <c r="F143" i="9"/>
  <c r="E143" i="9"/>
  <c r="B143" i="9"/>
  <c r="H142" i="9"/>
  <c r="G142" i="9"/>
  <c r="E142" i="9" s="1"/>
  <c r="B142" i="9" s="1"/>
  <c r="F142" i="9"/>
  <c r="H141" i="9"/>
  <c r="G141" i="9"/>
  <c r="F141" i="9"/>
  <c r="E141" i="9"/>
  <c r="B141" i="9" s="1"/>
  <c r="H140" i="9"/>
  <c r="E140" i="9" s="1"/>
  <c r="B140" i="9" s="1"/>
  <c r="G140" i="9"/>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H133" i="9"/>
  <c r="G133" i="9"/>
  <c r="F133" i="9"/>
  <c r="E133" i="9"/>
  <c r="B133" i="9" s="1"/>
  <c r="H132" i="9"/>
  <c r="G132" i="9"/>
  <c r="E132" i="9" s="1"/>
  <c r="B132" i="9" s="1"/>
  <c r="F132" i="9"/>
  <c r="H131" i="9"/>
  <c r="G131" i="9"/>
  <c r="F131" i="9"/>
  <c r="E131" i="9"/>
  <c r="B131" i="9" s="1"/>
  <c r="H130" i="9"/>
  <c r="G130" i="9"/>
  <c r="F130" i="9"/>
  <c r="E130" i="9"/>
  <c r="B130" i="9" s="1"/>
  <c r="H129" i="9"/>
  <c r="G129" i="9"/>
  <c r="E129" i="9" s="1"/>
  <c r="B129" i="9" s="1"/>
  <c r="F129" i="9"/>
  <c r="H128" i="9"/>
  <c r="E128" i="9" s="1"/>
  <c r="B128" i="9" s="1"/>
  <c r="G128" i="9"/>
  <c r="F128" i="9"/>
  <c r="H127" i="9"/>
  <c r="G127" i="9"/>
  <c r="F127" i="9"/>
  <c r="E127" i="9"/>
  <c r="B127" i="9"/>
  <c r="H126" i="9"/>
  <c r="G126" i="9"/>
  <c r="E126" i="9" s="1"/>
  <c r="B126" i="9" s="1"/>
  <c r="F126" i="9"/>
  <c r="H125" i="9"/>
  <c r="G125" i="9"/>
  <c r="F125" i="9"/>
  <c r="E125" i="9"/>
  <c r="B125" i="9" s="1"/>
  <c r="H124" i="9"/>
  <c r="E124" i="9" s="1"/>
  <c r="B124" i="9" s="1"/>
  <c r="G124" i="9"/>
  <c r="F124" i="9"/>
  <c r="H123" i="9"/>
  <c r="E123" i="9" s="1"/>
  <c r="B123" i="9" s="1"/>
  <c r="G123" i="9"/>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H117" i="9"/>
  <c r="G117" i="9"/>
  <c r="F117" i="9"/>
  <c r="E117" i="9"/>
  <c r="H116" i="9"/>
  <c r="G116" i="9"/>
  <c r="E116" i="9" s="1"/>
  <c r="B116" i="9" s="1"/>
  <c r="F116" i="9"/>
  <c r="H115" i="9"/>
  <c r="G115" i="9"/>
  <c r="F115" i="9"/>
  <c r="E115" i="9"/>
  <c r="B115" i="9" s="1"/>
  <c r="H114" i="9"/>
  <c r="G114" i="9"/>
  <c r="F114" i="9"/>
  <c r="E114" i="9"/>
  <c r="B114" i="9" s="1"/>
  <c r="H113" i="9"/>
  <c r="G113" i="9"/>
  <c r="E113" i="9" s="1"/>
  <c r="B113" i="9" s="1"/>
  <c r="F113" i="9"/>
  <c r="H112" i="9"/>
  <c r="E112" i="9" s="1"/>
  <c r="G112" i="9"/>
  <c r="F112" i="9"/>
  <c r="B112" i="9"/>
  <c r="H111" i="9"/>
  <c r="G111" i="9"/>
  <c r="F111" i="9"/>
  <c r="E111" i="9"/>
  <c r="B111" i="9"/>
  <c r="H110" i="9"/>
  <c r="G110" i="9"/>
  <c r="E110" i="9" s="1"/>
  <c r="B110" i="9" s="1"/>
  <c r="F110" i="9"/>
  <c r="H109" i="9"/>
  <c r="G109" i="9"/>
  <c r="F109" i="9"/>
  <c r="E109" i="9"/>
  <c r="B109" i="9" s="1"/>
  <c r="H108" i="9"/>
  <c r="E108" i="9" s="1"/>
  <c r="B108" i="9" s="1"/>
  <c r="G108" i="9"/>
  <c r="F108" i="9"/>
  <c r="H107" i="9"/>
  <c r="E107" i="9" s="1"/>
  <c r="B107" i="9" s="1"/>
  <c r="G107" i="9"/>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H101" i="9"/>
  <c r="G101" i="9"/>
  <c r="F101" i="9"/>
  <c r="E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G95" i="9"/>
  <c r="F95" i="9"/>
  <c r="E95" i="9"/>
  <c r="B95" i="9"/>
  <c r="H94" i="9"/>
  <c r="G94" i="9"/>
  <c r="E94" i="9" s="1"/>
  <c r="B94" i="9" s="1"/>
  <c r="F94" i="9"/>
  <c r="H93" i="9"/>
  <c r="G93" i="9"/>
  <c r="F93" i="9"/>
  <c r="E93" i="9"/>
  <c r="B93" i="9" s="1"/>
  <c r="H92" i="9"/>
  <c r="E92" i="9" s="1"/>
  <c r="B92" i="9" s="1"/>
  <c r="G92" i="9"/>
  <c r="F92" i="9"/>
  <c r="H91" i="9"/>
  <c r="E91" i="9" s="1"/>
  <c r="B91" i="9" s="1"/>
  <c r="G91" i="9"/>
  <c r="F91" i="9"/>
  <c r="H90" i="9"/>
  <c r="G90" i="9"/>
  <c r="E90" i="9" s="1"/>
  <c r="B90" i="9" s="1"/>
  <c r="F90" i="9"/>
  <c r="H89" i="9"/>
  <c r="G89" i="9"/>
  <c r="E89" i="9" s="1"/>
  <c r="B89" i="9" s="1"/>
  <c r="F89" i="9"/>
  <c r="H88" i="9"/>
  <c r="G88" i="9"/>
  <c r="E88" i="9" s="1"/>
  <c r="B88" i="9" s="1"/>
  <c r="F88" i="9"/>
  <c r="H87" i="9"/>
  <c r="G87" i="9"/>
  <c r="E87" i="9" s="1"/>
  <c r="B87" i="9" s="1"/>
  <c r="F87" i="9"/>
  <c r="H86" i="9"/>
  <c r="G86" i="9"/>
  <c r="F86" i="9"/>
  <c r="H85" i="9"/>
  <c r="G85" i="9"/>
  <c r="F85" i="9"/>
  <c r="E85" i="9"/>
  <c r="H84" i="9"/>
  <c r="G84" i="9"/>
  <c r="E84" i="9" s="1"/>
  <c r="B84" i="9" s="1"/>
  <c r="F84" i="9"/>
  <c r="H83" i="9"/>
  <c r="G83" i="9"/>
  <c r="F83" i="9"/>
  <c r="E83" i="9"/>
  <c r="B83" i="9" s="1"/>
  <c r="H82" i="9"/>
  <c r="G82" i="9"/>
  <c r="F82" i="9"/>
  <c r="E82" i="9"/>
  <c r="B82" i="9" s="1"/>
  <c r="H81" i="9"/>
  <c r="G81" i="9"/>
  <c r="E81" i="9" s="1"/>
  <c r="B81" i="9" s="1"/>
  <c r="F81" i="9"/>
  <c r="H80" i="9"/>
  <c r="E80" i="9" s="1"/>
  <c r="G80" i="9"/>
  <c r="F80" i="9"/>
  <c r="B80" i="9"/>
  <c r="H79" i="9"/>
  <c r="G79" i="9"/>
  <c r="F79" i="9"/>
  <c r="E79" i="9"/>
  <c r="B79" i="9"/>
  <c r="H78" i="9"/>
  <c r="G78" i="9"/>
  <c r="E78" i="9" s="1"/>
  <c r="B78" i="9" s="1"/>
  <c r="F78" i="9"/>
  <c r="H77" i="9"/>
  <c r="G77" i="9"/>
  <c r="F77" i="9"/>
  <c r="E77" i="9"/>
  <c r="B77" i="9" s="1"/>
  <c r="H76" i="9"/>
  <c r="G76" i="9"/>
  <c r="F76" i="9"/>
  <c r="H75" i="9"/>
  <c r="E75" i="9" s="1"/>
  <c r="B75" i="9" s="1"/>
  <c r="G75" i="9"/>
  <c r="F75" i="9"/>
  <c r="H74" i="9"/>
  <c r="G74" i="9"/>
  <c r="E74" i="9" s="1"/>
  <c r="B74" i="9" s="1"/>
  <c r="F74" i="9"/>
  <c r="H73" i="9"/>
  <c r="G73" i="9"/>
  <c r="E73" i="9" s="1"/>
  <c r="B73" i="9" s="1"/>
  <c r="F73" i="9"/>
  <c r="H72" i="9"/>
  <c r="G72" i="9"/>
  <c r="E72" i="9" s="1"/>
  <c r="B72" i="9" s="1"/>
  <c r="F72" i="9"/>
  <c r="H71" i="9"/>
  <c r="G71" i="9"/>
  <c r="E71" i="9" s="1"/>
  <c r="B71" i="9" s="1"/>
  <c r="F71" i="9"/>
  <c r="H70" i="9"/>
  <c r="G70" i="9"/>
  <c r="F70" i="9"/>
  <c r="H69" i="9"/>
  <c r="G69" i="9"/>
  <c r="F69" i="9"/>
  <c r="E69" i="9"/>
  <c r="H68" i="9"/>
  <c r="G68" i="9"/>
  <c r="E68" i="9" s="1"/>
  <c r="B68" i="9" s="1"/>
  <c r="F68" i="9"/>
  <c r="H67" i="9"/>
  <c r="G67" i="9"/>
  <c r="F67" i="9"/>
  <c r="E67" i="9"/>
  <c r="B67" i="9" s="1"/>
  <c r="H66" i="9"/>
  <c r="G66" i="9"/>
  <c r="F66" i="9"/>
  <c r="E66" i="9"/>
  <c r="B66" i="9" s="1"/>
  <c r="H65" i="9"/>
  <c r="G65" i="9"/>
  <c r="E65" i="9" s="1"/>
  <c r="B65" i="9" s="1"/>
  <c r="F65" i="9"/>
  <c r="H64" i="9"/>
  <c r="E64" i="9" s="1"/>
  <c r="B64" i="9" s="1"/>
  <c r="G64" i="9"/>
  <c r="F64" i="9"/>
  <c r="H63" i="9"/>
  <c r="G63" i="9"/>
  <c r="F63" i="9"/>
  <c r="E63" i="9"/>
  <c r="B63" i="9"/>
  <c r="H62" i="9"/>
  <c r="G62" i="9"/>
  <c r="E62" i="9" s="1"/>
  <c r="B62" i="9" s="1"/>
  <c r="F62" i="9"/>
  <c r="H61" i="9"/>
  <c r="G61" i="9"/>
  <c r="F61" i="9"/>
  <c r="E61" i="9"/>
  <c r="B61" i="9" s="1"/>
  <c r="H60" i="9"/>
  <c r="G60" i="9"/>
  <c r="F60" i="9"/>
  <c r="H59" i="9"/>
  <c r="E59" i="9" s="1"/>
  <c r="B59" i="9" s="1"/>
  <c r="G59" i="9"/>
  <c r="F59" i="9"/>
  <c r="H58" i="9"/>
  <c r="G58" i="9"/>
  <c r="E58" i="9" s="1"/>
  <c r="B58" i="9" s="1"/>
  <c r="F58" i="9"/>
  <c r="H57" i="9"/>
  <c r="G57" i="9"/>
  <c r="E57" i="9" s="1"/>
  <c r="B57" i="9" s="1"/>
  <c r="F57" i="9"/>
  <c r="H56" i="9"/>
  <c r="G56" i="9"/>
  <c r="E56" i="9" s="1"/>
  <c r="B56" i="9" s="1"/>
  <c r="F56" i="9"/>
  <c r="H55" i="9"/>
  <c r="G55" i="9"/>
  <c r="E55" i="9" s="1"/>
  <c r="B55" i="9" s="1"/>
  <c r="F55" i="9"/>
  <c r="H54" i="9"/>
  <c r="G54" i="9"/>
  <c r="F54" i="9"/>
  <c r="H53" i="9"/>
  <c r="G53" i="9"/>
  <c r="F53" i="9"/>
  <c r="E53" i="9"/>
  <c r="H52" i="9"/>
  <c r="G52" i="9"/>
  <c r="E52" i="9" s="1"/>
  <c r="B52" i="9" s="1"/>
  <c r="F52" i="9"/>
  <c r="H51" i="9"/>
  <c r="G51" i="9"/>
  <c r="F51" i="9"/>
  <c r="E51" i="9"/>
  <c r="B51" i="9" s="1"/>
  <c r="H50" i="9"/>
  <c r="G50" i="9"/>
  <c r="F50" i="9"/>
  <c r="E50" i="9"/>
  <c r="B50" i="9" s="1"/>
  <c r="H49" i="9"/>
  <c r="G49" i="9"/>
  <c r="E49" i="9" s="1"/>
  <c r="B49" i="9" s="1"/>
  <c r="F49" i="9"/>
  <c r="H48" i="9"/>
  <c r="E48" i="9" s="1"/>
  <c r="G48" i="9"/>
  <c r="F48" i="9"/>
  <c r="B48" i="9"/>
  <c r="H47" i="9"/>
  <c r="G47" i="9"/>
  <c r="F47" i="9"/>
  <c r="E47" i="9"/>
  <c r="B47" i="9"/>
  <c r="H46" i="9"/>
  <c r="G46" i="9"/>
  <c r="E46" i="9" s="1"/>
  <c r="B46" i="9" s="1"/>
  <c r="F46" i="9"/>
  <c r="H45" i="9"/>
  <c r="G45" i="9"/>
  <c r="F45" i="9"/>
  <c r="E45" i="9"/>
  <c r="B45" i="9" s="1"/>
  <c r="H44" i="9"/>
  <c r="G44" i="9"/>
  <c r="F44" i="9"/>
  <c r="H43" i="9"/>
  <c r="E43" i="9" s="1"/>
  <c r="B43" i="9" s="1"/>
  <c r="G43" i="9"/>
  <c r="F43" i="9"/>
  <c r="H42" i="9"/>
  <c r="G42" i="9"/>
  <c r="E42" i="9" s="1"/>
  <c r="B42" i="9" s="1"/>
  <c r="F42" i="9"/>
  <c r="H41" i="9"/>
  <c r="G41" i="9"/>
  <c r="E41" i="9" s="1"/>
  <c r="B41" i="9" s="1"/>
  <c r="F41" i="9"/>
  <c r="H40" i="9"/>
  <c r="G40" i="9"/>
  <c r="E40" i="9" s="1"/>
  <c r="B40" i="9" s="1"/>
  <c r="F40" i="9"/>
  <c r="H39" i="9"/>
  <c r="G39" i="9"/>
  <c r="E39" i="9" s="1"/>
  <c r="B39" i="9" s="1"/>
  <c r="F39" i="9"/>
  <c r="H38" i="9"/>
  <c r="G38" i="9"/>
  <c r="F38" i="9"/>
  <c r="H37" i="9"/>
  <c r="G37" i="9"/>
  <c r="F37" i="9"/>
  <c r="H36" i="9"/>
  <c r="G36" i="9"/>
  <c r="E36" i="9" s="1"/>
  <c r="B36" i="9" s="1"/>
  <c r="F36" i="9"/>
  <c r="H35" i="9"/>
  <c r="E35" i="9" s="1"/>
  <c r="B35" i="9" s="1"/>
  <c r="G35" i="9"/>
  <c r="F35" i="9"/>
  <c r="H34" i="9"/>
  <c r="G34" i="9"/>
  <c r="F34" i="9"/>
  <c r="E34" i="9"/>
  <c r="B34" i="9" s="1"/>
  <c r="H33" i="9"/>
  <c r="G33" i="9"/>
  <c r="E33" i="9" s="1"/>
  <c r="B33" i="9" s="1"/>
  <c r="F33" i="9"/>
  <c r="H32" i="9"/>
  <c r="E32" i="9" s="1"/>
  <c r="B32" i="9" s="1"/>
  <c r="G32" i="9"/>
  <c r="F32" i="9"/>
  <c r="H31" i="9"/>
  <c r="G31" i="9"/>
  <c r="E31" i="9" s="1"/>
  <c r="B31" i="9" s="1"/>
  <c r="F31" i="9"/>
  <c r="H30" i="9"/>
  <c r="G30" i="9"/>
  <c r="E30" i="9" s="1"/>
  <c r="B30" i="9" s="1"/>
  <c r="F30" i="9"/>
  <c r="H29" i="9"/>
  <c r="G29" i="9"/>
  <c r="F29" i="9"/>
  <c r="E29" i="9"/>
  <c r="B29" i="9" s="1"/>
  <c r="H28" i="9"/>
  <c r="G28" i="9"/>
  <c r="F28" i="9"/>
  <c r="H27" i="9"/>
  <c r="E27" i="9" s="1"/>
  <c r="B27" i="9" s="1"/>
  <c r="G27" i="9"/>
  <c r="F27" i="9"/>
  <c r="H26" i="9"/>
  <c r="G26" i="9"/>
  <c r="E26" i="9" s="1"/>
  <c r="B26" i="9" s="1"/>
  <c r="F26" i="9"/>
  <c r="H25" i="9"/>
  <c r="G25" i="9"/>
  <c r="E25" i="9" s="1"/>
  <c r="B25" i="9" s="1"/>
  <c r="F25" i="9"/>
  <c r="F24" i="9"/>
  <c r="I10" i="9"/>
  <c r="F4" i="9"/>
  <c r="O3" i="9"/>
  <c r="G296" i="9" s="1"/>
  <c r="E296" i="9" s="1"/>
  <c r="B296" i="9" s="1"/>
  <c r="I3" i="9"/>
  <c r="G310" i="9" s="1"/>
  <c r="H3" i="9"/>
  <c r="G3" i="9"/>
  <c r="D104" i="8"/>
  <c r="D97" i="8"/>
  <c r="D92" i="8"/>
  <c r="D87" i="8"/>
  <c r="D82" i="8"/>
  <c r="D77" i="8"/>
  <c r="D72" i="8"/>
  <c r="D67" i="8"/>
  <c r="D62" i="8"/>
  <c r="D57" i="8"/>
  <c r="D52" i="8"/>
  <c r="D46" i="8"/>
  <c r="D37" i="8"/>
  <c r="D27" i="8"/>
  <c r="D25" i="8" s="1"/>
  <c r="D18" i="8"/>
  <c r="D6" i="8" s="1"/>
  <c r="D8" i="8"/>
  <c r="E44" i="7"/>
  <c r="D44" i="7"/>
  <c r="E39" i="7"/>
  <c r="E38" i="7" s="1"/>
  <c r="D39" i="7"/>
  <c r="D38" i="7"/>
  <c r="E30" i="7"/>
  <c r="D30" i="7"/>
  <c r="E23" i="7"/>
  <c r="E22" i="7" s="1"/>
  <c r="D23" i="7"/>
  <c r="D22" i="7"/>
  <c r="H33" i="3" s="1"/>
  <c r="E14" i="7"/>
  <c r="D14" i="7"/>
  <c r="D6" i="7" s="1"/>
  <c r="E7" i="7"/>
  <c r="E6" i="7" s="1"/>
  <c r="D7"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I27" i="3"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E141" i="6" s="1"/>
  <c r="I30" i="3" s="1"/>
  <c r="D13" i="6"/>
  <c r="F13" i="6" s="1"/>
  <c r="F12" i="6"/>
  <c r="F11" i="6"/>
  <c r="E10" i="6"/>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s="1"/>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D147" i="5"/>
  <c r="F147" i="5" s="1"/>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F82" i="5"/>
  <c r="E82" i="5"/>
  <c r="D82" i="5"/>
  <c r="F81" i="5"/>
  <c r="F80" i="5"/>
  <c r="F79" i="5"/>
  <c r="F78" i="5"/>
  <c r="F77" i="5"/>
  <c r="E76" i="5"/>
  <c r="D76" i="5"/>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D12" i="5" s="1"/>
  <c r="F12" i="5" s="1"/>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G156" i="9" s="1"/>
  <c r="E156" i="9" s="1"/>
  <c r="B156" i="9" s="1"/>
  <c r="F606" i="4"/>
  <c r="F605" i="4"/>
  <c r="F604" i="4"/>
  <c r="E603" i="4"/>
  <c r="E597" i="4" s="1"/>
  <c r="D603" i="4"/>
  <c r="F602" i="4"/>
  <c r="F601" i="4"/>
  <c r="F600" i="4"/>
  <c r="F599" i="4"/>
  <c r="E598" i="4"/>
  <c r="D598" i="4"/>
  <c r="F596" i="4"/>
  <c r="F595" i="4"/>
  <c r="E594" i="4"/>
  <c r="D594" i="4"/>
  <c r="F594" i="4" s="1"/>
  <c r="F593" i="4"/>
  <c r="F592" i="4"/>
  <c r="E591" i="4"/>
  <c r="D591" i="4"/>
  <c r="F590" i="4"/>
  <c r="E589" i="4"/>
  <c r="D589" i="4"/>
  <c r="F589" i="4" s="1"/>
  <c r="F588" i="4"/>
  <c r="F587" i="4"/>
  <c r="F586" i="4"/>
  <c r="E585" i="4"/>
  <c r="D585" i="4"/>
  <c r="F585" i="4" s="1"/>
  <c r="F583" i="4"/>
  <c r="F582" i="4"/>
  <c r="F581" i="4"/>
  <c r="E581" i="4"/>
  <c r="D581" i="4"/>
  <c r="F580" i="4"/>
  <c r="F579" i="4"/>
  <c r="F578" i="4"/>
  <c r="E578" i="4"/>
  <c r="D578" i="4"/>
  <c r="F577" i="4"/>
  <c r="F576" i="4"/>
  <c r="E575" i="4"/>
  <c r="E571" i="4" s="1"/>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D536" i="4" s="1"/>
  <c r="F541" i="4"/>
  <c r="F540" i="4"/>
  <c r="F539" i="4"/>
  <c r="F538" i="4"/>
  <c r="F537" i="4"/>
  <c r="E537" i="4"/>
  <c r="E536" i="4" s="1"/>
  <c r="D537" i="4"/>
  <c r="F536" i="4"/>
  <c r="F534" i="4"/>
  <c r="F533" i="4"/>
  <c r="F532"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D479" i="4" s="1"/>
  <c r="F479" i="4" s="1"/>
  <c r="F478" i="4"/>
  <c r="F477"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E430" i="4" s="1"/>
  <c r="D437" i="4"/>
  <c r="F437" i="4" s="1"/>
  <c r="F436" i="4"/>
  <c r="F435" i="4"/>
  <c r="F434" i="4"/>
  <c r="F433" i="4"/>
  <c r="E432" i="4"/>
  <c r="D432" i="4"/>
  <c r="E428" i="4"/>
  <c r="D428" i="4"/>
  <c r="E427" i="4"/>
  <c r="E648" i="4" s="1"/>
  <c r="D427" i="4"/>
  <c r="F426" i="4"/>
  <c r="E426" i="4"/>
  <c r="E647" i="4" s="1"/>
  <c r="D426" i="4"/>
  <c r="D647" i="4" s="1"/>
  <c r="F647" i="4" s="1"/>
  <c r="F421" i="4"/>
  <c r="F420" i="4"/>
  <c r="F419" i="4"/>
  <c r="F416" i="4"/>
  <c r="F415" i="4"/>
  <c r="F414" i="4"/>
  <c r="F413" i="4"/>
  <c r="E412" i="4"/>
  <c r="F412" i="4" s="1"/>
  <c r="D412" i="4"/>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F366" i="4"/>
  <c r="E366" i="4"/>
  <c r="E361" i="4" s="1"/>
  <c r="D366" i="4"/>
  <c r="F365" i="4"/>
  <c r="F364" i="4"/>
  <c r="F363" i="4"/>
  <c r="F362" i="4"/>
  <c r="E362" i="4"/>
  <c r="D362" i="4"/>
  <c r="F361" i="4"/>
  <c r="D361" i="4"/>
  <c r="F359" i="4"/>
  <c r="F358" i="4"/>
  <c r="E358" i="4"/>
  <c r="D358" i="4"/>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F310" i="4"/>
  <c r="E310" i="4"/>
  <c r="D310" i="4"/>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6" i="4"/>
  <c r="F235" i="4"/>
  <c r="F234" i="4"/>
  <c r="E234" i="4"/>
  <c r="D234" i="4"/>
  <c r="F233" i="4"/>
  <c r="F232" i="4"/>
  <c r="E231" i="4"/>
  <c r="E230" i="4" s="1"/>
  <c r="D231" i="4"/>
  <c r="D230" i="4" s="1"/>
  <c r="F230" i="4" s="1"/>
  <c r="F229" i="4"/>
  <c r="F228" i="4"/>
  <c r="F227" i="4"/>
  <c r="F226" i="4"/>
  <c r="E225" i="4"/>
  <c r="F225" i="4" s="1"/>
  <c r="D225" i="4"/>
  <c r="F224" i="4"/>
  <c r="F223" i="4"/>
  <c r="E222" i="4"/>
  <c r="D222" i="4"/>
  <c r="F220" i="4"/>
  <c r="F219" i="4"/>
  <c r="F218" i="4"/>
  <c r="F217" i="4"/>
  <c r="F216" i="4"/>
  <c r="E216" i="4"/>
  <c r="D216" i="4"/>
  <c r="D202" i="4" s="1"/>
  <c r="F202"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5" i="4" s="1"/>
  <c r="F163" i="4"/>
  <c r="F162" i="4"/>
  <c r="F161" i="4"/>
  <c r="E160" i="4"/>
  <c r="D160" i="4"/>
  <c r="F160" i="4" s="1"/>
  <c r="F159" i="4"/>
  <c r="F158" i="4"/>
  <c r="F157" i="4"/>
  <c r="F156" i="4"/>
  <c r="F155" i="4"/>
  <c r="E154" i="4"/>
  <c r="E153" i="4" s="1"/>
  <c r="G24" i="9" s="1"/>
  <c r="D154" i="4"/>
  <c r="D153" i="4"/>
  <c r="F151" i="4"/>
  <c r="F150" i="4"/>
  <c r="F149" i="4"/>
  <c r="F148" i="4"/>
  <c r="F147" i="4"/>
  <c r="F146" i="4"/>
  <c r="F145" i="4"/>
  <c r="F144" i="4"/>
  <c r="F143" i="4"/>
  <c r="F142" i="4"/>
  <c r="E141" i="4"/>
  <c r="E140" i="4" s="1"/>
  <c r="D141" i="4"/>
  <c r="F139" i="4"/>
  <c r="F138" i="4"/>
  <c r="F137" i="4"/>
  <c r="F136" i="4"/>
  <c r="F135" i="4"/>
  <c r="E135" i="4"/>
  <c r="E134" i="4" s="1"/>
  <c r="D135" i="4"/>
  <c r="D134" i="4"/>
  <c r="F134" i="4" s="1"/>
  <c r="F133" i="4"/>
  <c r="F132" i="4"/>
  <c r="F131" i="4"/>
  <c r="F130" i="4"/>
  <c r="F129" i="4"/>
  <c r="E129" i="4"/>
  <c r="D129" i="4"/>
  <c r="F128" i="4"/>
  <c r="F127" i="4"/>
  <c r="F126" i="4"/>
  <c r="E126" i="4"/>
  <c r="E125" i="4" s="1"/>
  <c r="D126" i="4"/>
  <c r="D125" i="4" s="1"/>
  <c r="F125" i="4" s="1"/>
  <c r="F124" i="4"/>
  <c r="F123" i="4"/>
  <c r="F122" i="4"/>
  <c r="F121" i="4"/>
  <c r="F120" i="4"/>
  <c r="E120" i="4"/>
  <c r="D120" i="4"/>
  <c r="F119" i="4"/>
  <c r="F118" i="4"/>
  <c r="F117" i="4"/>
  <c r="F116" i="4"/>
  <c r="F115" i="4"/>
  <c r="F114" i="4"/>
  <c r="F113" i="4"/>
  <c r="E112" i="4"/>
  <c r="E106" i="4" s="1"/>
  <c r="D112" i="4"/>
  <c r="D106" i="4" s="1"/>
  <c r="F106" i="4" s="1"/>
  <c r="F111" i="4"/>
  <c r="F110" i="4"/>
  <c r="F109" i="4"/>
  <c r="F108" i="4"/>
  <c r="F107" i="4"/>
  <c r="E107" i="4"/>
  <c r="D107" i="4"/>
  <c r="F105" i="4"/>
  <c r="F104" i="4"/>
  <c r="F103" i="4"/>
  <c r="F102" i="4"/>
  <c r="F101" i="4"/>
  <c r="F100" i="4"/>
  <c r="F99" i="4"/>
  <c r="E98" i="4"/>
  <c r="D98" i="4"/>
  <c r="F97" i="4"/>
  <c r="F96" i="4"/>
  <c r="F95" i="4"/>
  <c r="F94" i="4"/>
  <c r="F93" i="4"/>
  <c r="F92" i="4"/>
  <c r="E91" i="4"/>
  <c r="E82" i="4" s="1"/>
  <c r="D91" i="4"/>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D7" i="4" s="1"/>
  <c r="I40" i="3"/>
  <c r="G40" i="3"/>
  <c r="B40" i="3"/>
  <c r="G39" i="3"/>
  <c r="B39" i="3"/>
  <c r="G38" i="3"/>
  <c r="B38" i="3"/>
  <c r="H37" i="3"/>
  <c r="G37" i="3"/>
  <c r="B37" i="3"/>
  <c r="I35" i="3"/>
  <c r="H35" i="3"/>
  <c r="G35" i="3"/>
  <c r="B35" i="3"/>
  <c r="I34" i="3"/>
  <c r="H34" i="3"/>
  <c r="G34" i="3"/>
  <c r="B34" i="3"/>
  <c r="G33" i="3"/>
  <c r="B33" i="3"/>
  <c r="G32" i="3"/>
  <c r="B32" i="3"/>
  <c r="G30" i="3"/>
  <c r="B30" i="3"/>
  <c r="I29" i="3"/>
  <c r="H29" i="3"/>
  <c r="G29" i="3"/>
  <c r="B29" i="3"/>
  <c r="I28" i="3"/>
  <c r="H28" i="3"/>
  <c r="G28" i="3"/>
  <c r="B28" i="3"/>
  <c r="H27" i="3"/>
  <c r="G27" i="3"/>
  <c r="B27" i="3"/>
  <c r="I26"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C1685" i="1"/>
  <c r="H1685" i="1" s="1"/>
  <c r="G1684" i="1"/>
  <c r="C1684" i="1"/>
  <c r="H1684" i="1" s="1"/>
  <c r="C1683" i="1"/>
  <c r="G1683" i="1" s="1"/>
  <c r="G1682" i="1"/>
  <c r="C1682" i="1"/>
  <c r="H1682" i="1" s="1"/>
  <c r="G1681" i="1"/>
  <c r="C1681" i="1"/>
  <c r="H1681" i="1" s="1"/>
  <c r="G1680" i="1"/>
  <c r="C1680" i="1"/>
  <c r="H1680" i="1" s="1"/>
  <c r="H1679" i="1"/>
  <c r="C1679" i="1"/>
  <c r="G1679" i="1" s="1"/>
  <c r="C1678" i="1"/>
  <c r="C1677" i="1"/>
  <c r="C1676" i="1"/>
  <c r="H1675" i="1"/>
  <c r="C1675" i="1"/>
  <c r="G1675" i="1" s="1"/>
  <c r="G1674" i="1"/>
  <c r="C1674" i="1"/>
  <c r="H1674" i="1" s="1"/>
  <c r="C1673" i="1"/>
  <c r="H1673" i="1" s="1"/>
  <c r="H1672" i="1"/>
  <c r="G1672" i="1"/>
  <c r="C1672" i="1"/>
  <c r="H1671" i="1"/>
  <c r="C1671" i="1"/>
  <c r="G1671" i="1" s="1"/>
  <c r="C1670" i="1"/>
  <c r="G1670" i="1" s="1"/>
  <c r="H1669" i="1"/>
  <c r="G1669" i="1"/>
  <c r="C1669" i="1"/>
  <c r="H1668" i="1"/>
  <c r="C1668" i="1"/>
  <c r="G1668" i="1" s="1"/>
  <c r="G1667" i="1"/>
  <c r="C1667" i="1"/>
  <c r="H1667" i="1" s="1"/>
  <c r="C1666" i="1"/>
  <c r="H1666" i="1" s="1"/>
  <c r="C1665" i="1"/>
  <c r="G1665" i="1" s="1"/>
  <c r="C1664" i="1"/>
  <c r="H1664" i="1" s="1"/>
  <c r="C1663" i="1"/>
  <c r="G1662" i="1"/>
  <c r="C1662" i="1"/>
  <c r="H1662" i="1" s="1"/>
  <c r="H1661" i="1"/>
  <c r="C1661" i="1"/>
  <c r="G1661" i="1" s="1"/>
  <c r="C1660" i="1"/>
  <c r="H1659" i="1"/>
  <c r="G1659" i="1"/>
  <c r="C1659" i="1"/>
  <c r="H1658" i="1"/>
  <c r="G1658" i="1"/>
  <c r="C1658" i="1"/>
  <c r="G1657" i="1"/>
  <c r="C1657" i="1"/>
  <c r="H1657" i="1" s="1"/>
  <c r="C1656" i="1"/>
  <c r="C1655" i="1"/>
  <c r="H1655" i="1" s="1"/>
  <c r="H1654" i="1"/>
  <c r="C1654" i="1"/>
  <c r="G1654" i="1" s="1"/>
  <c r="C1653" i="1"/>
  <c r="H1653" i="1" s="1"/>
  <c r="C1652" i="1"/>
  <c r="G1651" i="1"/>
  <c r="C1651" i="1"/>
  <c r="H1651" i="1" s="1"/>
  <c r="H1650" i="1"/>
  <c r="G1650" i="1"/>
  <c r="C1650" i="1"/>
  <c r="H1649" i="1"/>
  <c r="G1649" i="1"/>
  <c r="C1649" i="1"/>
  <c r="H1648" i="1"/>
  <c r="C1648" i="1"/>
  <c r="G1648" i="1" s="1"/>
  <c r="H1647" i="1"/>
  <c r="G1647" i="1"/>
  <c r="C1647" i="1"/>
  <c r="H1646" i="1"/>
  <c r="C1646" i="1"/>
  <c r="G1646" i="1" s="1"/>
  <c r="G1645" i="1"/>
  <c r="C1645" i="1"/>
  <c r="H1645" i="1" s="1"/>
  <c r="C1644" i="1"/>
  <c r="H1643" i="1"/>
  <c r="G1643" i="1"/>
  <c r="C1643" i="1"/>
  <c r="H1642" i="1"/>
  <c r="G1642" i="1"/>
  <c r="C1642" i="1"/>
  <c r="G1641" i="1"/>
  <c r="C1641" i="1"/>
  <c r="H1641" i="1" s="1"/>
  <c r="C1640" i="1"/>
  <c r="C1639" i="1"/>
  <c r="H1638" i="1"/>
  <c r="C1638" i="1"/>
  <c r="G1638" i="1" s="1"/>
  <c r="G1637" i="1"/>
  <c r="C1637" i="1"/>
  <c r="H1637" i="1" s="1"/>
  <c r="C1636" i="1"/>
  <c r="G1635" i="1"/>
  <c r="C1635" i="1"/>
  <c r="H1635" i="1" s="1"/>
  <c r="H1634" i="1"/>
  <c r="G1634" i="1"/>
  <c r="C1634" i="1"/>
  <c r="H1633" i="1"/>
  <c r="G1633" i="1"/>
  <c r="C1633" i="1"/>
  <c r="C1632" i="1"/>
  <c r="G1632" i="1" s="1"/>
  <c r="H1631" i="1"/>
  <c r="G1631" i="1"/>
  <c r="C1631" i="1"/>
  <c r="H1630" i="1"/>
  <c r="C1630" i="1"/>
  <c r="G1630" i="1" s="1"/>
  <c r="G1629" i="1"/>
  <c r="C1629" i="1"/>
  <c r="H1629" i="1" s="1"/>
  <c r="H1627" i="1"/>
  <c r="G1627" i="1"/>
  <c r="C1627" i="1"/>
  <c r="H1626" i="1"/>
  <c r="G1626" i="1"/>
  <c r="C1626" i="1"/>
  <c r="G1625" i="1"/>
  <c r="C1625" i="1"/>
  <c r="H1625" i="1" s="1"/>
  <c r="C1624" i="1"/>
  <c r="C1623" i="1"/>
  <c r="C1620" i="1"/>
  <c r="G1619" i="1"/>
  <c r="C1619" i="1"/>
  <c r="H1619" i="1" s="1"/>
  <c r="H1618" i="1"/>
  <c r="G1618" i="1"/>
  <c r="C1618" i="1"/>
  <c r="H1617" i="1"/>
  <c r="G1617" i="1"/>
  <c r="C1617" i="1"/>
  <c r="H1616" i="1"/>
  <c r="C1616" i="1"/>
  <c r="G1616" i="1" s="1"/>
  <c r="H1615" i="1"/>
  <c r="G1615" i="1"/>
  <c r="C1615" i="1"/>
  <c r="H1614" i="1"/>
  <c r="C1614" i="1"/>
  <c r="G1614" i="1" s="1"/>
  <c r="G1613" i="1"/>
  <c r="C1613" i="1"/>
  <c r="H1613" i="1" s="1"/>
  <c r="C1612" i="1"/>
  <c r="H1612" i="1" s="1"/>
  <c r="H1611" i="1"/>
  <c r="G1611" i="1"/>
  <c r="C1611" i="1"/>
  <c r="H1610" i="1"/>
  <c r="G1610" i="1"/>
  <c r="C1610" i="1"/>
  <c r="G1609" i="1"/>
  <c r="C1609" i="1"/>
  <c r="H1609" i="1" s="1"/>
  <c r="C1608" i="1"/>
  <c r="C1607" i="1"/>
  <c r="C1606" i="1"/>
  <c r="G1606" i="1" s="1"/>
  <c r="G1605" i="1"/>
  <c r="C1605" i="1"/>
  <c r="H1605" i="1" s="1"/>
  <c r="C1604" i="1"/>
  <c r="G1603" i="1"/>
  <c r="C1603" i="1"/>
  <c r="H1603" i="1" s="1"/>
  <c r="H1602" i="1"/>
  <c r="G1602" i="1"/>
  <c r="C1602" i="1"/>
  <c r="H1601" i="1"/>
  <c r="G1601" i="1"/>
  <c r="C1601" i="1"/>
  <c r="C1600" i="1"/>
  <c r="G1600" i="1" s="1"/>
  <c r="H1599" i="1"/>
  <c r="G1599" i="1"/>
  <c r="C1599" i="1"/>
  <c r="H1598" i="1"/>
  <c r="C1598" i="1"/>
  <c r="G1598" i="1" s="1"/>
  <c r="G1597" i="1"/>
  <c r="C1597" i="1"/>
  <c r="H1597" i="1" s="1"/>
  <c r="C1596" i="1"/>
  <c r="H1596" i="1" s="1"/>
  <c r="H1595" i="1"/>
  <c r="G1595" i="1"/>
  <c r="C1595" i="1"/>
  <c r="H1594" i="1"/>
  <c r="G1594" i="1"/>
  <c r="C1594" i="1"/>
  <c r="G1593" i="1"/>
  <c r="C1593" i="1"/>
  <c r="H1593" i="1" s="1"/>
  <c r="C1592" i="1"/>
  <c r="C1591" i="1"/>
  <c r="H1590" i="1"/>
  <c r="C1590" i="1"/>
  <c r="G1590" i="1" s="1"/>
  <c r="C1589" i="1"/>
  <c r="H1589" i="1" s="1"/>
  <c r="C1588" i="1"/>
  <c r="G1587" i="1"/>
  <c r="C1587" i="1"/>
  <c r="H1587" i="1" s="1"/>
  <c r="H1586" i="1"/>
  <c r="G1586" i="1"/>
  <c r="C1586" i="1"/>
  <c r="H1585" i="1"/>
  <c r="G1585" i="1"/>
  <c r="C1585" i="1"/>
  <c r="H1584" i="1"/>
  <c r="C1584" i="1"/>
  <c r="G1584" i="1" s="1"/>
  <c r="H1583" i="1"/>
  <c r="G1583" i="1"/>
  <c r="C1583" i="1"/>
  <c r="H1582" i="1"/>
  <c r="C1582" i="1"/>
  <c r="D1581" i="1"/>
  <c r="C1581" i="1"/>
  <c r="G1580" i="1"/>
  <c r="D1580" i="1"/>
  <c r="C1580" i="1"/>
  <c r="G1579" i="1"/>
  <c r="D1579" i="1"/>
  <c r="C1579" i="1"/>
  <c r="H1578" i="1"/>
  <c r="G1578" i="1"/>
  <c r="I1578" i="1" s="1"/>
  <c r="D1578" i="1"/>
  <c r="C1578" i="1"/>
  <c r="J1578" i="1" s="1"/>
  <c r="D1577" i="1"/>
  <c r="G1577" i="1" s="1"/>
  <c r="C1577" i="1"/>
  <c r="H1577" i="1" s="1"/>
  <c r="D1576" i="1"/>
  <c r="C1576" i="1"/>
  <c r="D1575" i="1"/>
  <c r="C1575" i="1"/>
  <c r="J1575" i="1" s="1"/>
  <c r="D1574" i="1"/>
  <c r="C1574" i="1"/>
  <c r="G1573" i="1"/>
  <c r="D1573" i="1"/>
  <c r="J1573" i="1" s="1"/>
  <c r="C1573" i="1"/>
  <c r="H1572" i="1"/>
  <c r="D1572" i="1"/>
  <c r="C1572" i="1"/>
  <c r="G1572" i="1" s="1"/>
  <c r="G1571" i="1"/>
  <c r="D1571" i="1"/>
  <c r="C1571" i="1"/>
  <c r="H1571" i="1" s="1"/>
  <c r="D1570" i="1"/>
  <c r="C1570" i="1"/>
  <c r="H1569" i="1"/>
  <c r="D1569" i="1"/>
  <c r="C1569" i="1"/>
  <c r="J1569" i="1" s="1"/>
  <c r="H1568" i="1"/>
  <c r="D1568" i="1"/>
  <c r="C1568" i="1"/>
  <c r="G1567" i="1"/>
  <c r="D1567" i="1"/>
  <c r="J1567" i="1" s="1"/>
  <c r="C1567" i="1"/>
  <c r="D1566" i="1"/>
  <c r="C1566" i="1"/>
  <c r="H1566" i="1" s="1"/>
  <c r="D1565" i="1"/>
  <c r="C1565" i="1"/>
  <c r="H1565" i="1" s="1"/>
  <c r="D1564" i="1"/>
  <c r="C1564" i="1"/>
  <c r="G1563" i="1"/>
  <c r="D1563" i="1"/>
  <c r="C1563" i="1"/>
  <c r="H1563" i="1" s="1"/>
  <c r="J1562" i="1"/>
  <c r="G1562" i="1"/>
  <c r="I1562" i="1" s="1"/>
  <c r="D1562" i="1"/>
  <c r="C1562" i="1"/>
  <c r="H1562" i="1" s="1"/>
  <c r="D1561" i="1"/>
  <c r="C1561" i="1"/>
  <c r="D1560" i="1"/>
  <c r="G1560" i="1" s="1"/>
  <c r="I1560" i="1" s="1"/>
  <c r="C1560" i="1"/>
  <c r="H1560" i="1" s="1"/>
  <c r="G1559" i="1"/>
  <c r="D1559" i="1"/>
  <c r="C1559" i="1"/>
  <c r="G1558" i="1"/>
  <c r="D1558" i="1"/>
  <c r="C1558" i="1"/>
  <c r="J1558" i="1" s="1"/>
  <c r="H1557" i="1"/>
  <c r="D1557" i="1"/>
  <c r="C1557" i="1"/>
  <c r="D1556" i="1"/>
  <c r="C1556" i="1"/>
  <c r="H1556" i="1" s="1"/>
  <c r="D1555" i="1"/>
  <c r="C1555" i="1"/>
  <c r="G1554" i="1"/>
  <c r="D1554" i="1"/>
  <c r="C1554" i="1"/>
  <c r="G1553" i="1"/>
  <c r="D1553" i="1"/>
  <c r="C1553" i="1"/>
  <c r="H1552" i="1"/>
  <c r="G1552" i="1"/>
  <c r="D1552" i="1"/>
  <c r="C1552" i="1"/>
  <c r="J1552" i="1" s="1"/>
  <c r="H1551" i="1"/>
  <c r="D1551" i="1"/>
  <c r="C1551" i="1"/>
  <c r="G1550" i="1"/>
  <c r="D1550" i="1"/>
  <c r="J1550" i="1" s="1"/>
  <c r="C1550" i="1"/>
  <c r="D1549" i="1"/>
  <c r="C1549" i="1"/>
  <c r="H1549" i="1" s="1"/>
  <c r="J1548" i="1"/>
  <c r="D1548" i="1"/>
  <c r="C1548" i="1"/>
  <c r="H1548" i="1" s="1"/>
  <c r="H1547" i="1"/>
  <c r="D1547" i="1"/>
  <c r="C1547" i="1"/>
  <c r="J1546" i="1"/>
  <c r="H1546" i="1"/>
  <c r="D1546" i="1"/>
  <c r="C1546" i="1"/>
  <c r="H1545" i="1"/>
  <c r="D1545" i="1"/>
  <c r="J1545" i="1" s="1"/>
  <c r="C1545" i="1"/>
  <c r="G1544" i="1"/>
  <c r="D1544" i="1"/>
  <c r="J1544" i="1" s="1"/>
  <c r="C1544" i="1"/>
  <c r="J1543" i="1"/>
  <c r="H1543" i="1"/>
  <c r="G1543" i="1"/>
  <c r="I1543" i="1" s="1"/>
  <c r="D1543" i="1"/>
  <c r="C1543" i="1"/>
  <c r="J1542" i="1"/>
  <c r="H1542" i="1"/>
  <c r="D1542" i="1"/>
  <c r="C1542" i="1"/>
  <c r="I1541" i="1"/>
  <c r="H1541" i="1"/>
  <c r="D1541" i="1"/>
  <c r="G1541" i="1" s="1"/>
  <c r="C1541" i="1"/>
  <c r="J1541" i="1" s="1"/>
  <c r="H1540" i="1"/>
  <c r="G1540" i="1"/>
  <c r="D1540" i="1"/>
  <c r="C1540" i="1"/>
  <c r="D1539" i="1"/>
  <c r="H1539" i="1" s="1"/>
  <c r="C1539" i="1"/>
  <c r="G1539" i="1" s="1"/>
  <c r="D1537" i="1"/>
  <c r="H1536" i="1"/>
  <c r="G1536" i="1"/>
  <c r="D1536" i="1"/>
  <c r="C1536" i="1"/>
  <c r="D1535" i="1"/>
  <c r="H1535" i="1" s="1"/>
  <c r="C1535" i="1"/>
  <c r="D1534" i="1"/>
  <c r="C1534" i="1"/>
  <c r="G1534" i="1" s="1"/>
  <c r="D1533" i="1"/>
  <c r="G1533" i="1" s="1"/>
  <c r="C1533" i="1"/>
  <c r="H1532" i="1"/>
  <c r="G1532" i="1"/>
  <c r="D1532" i="1"/>
  <c r="C1532" i="1"/>
  <c r="H1531" i="1"/>
  <c r="D1531" i="1"/>
  <c r="C1531" i="1"/>
  <c r="D1530" i="1"/>
  <c r="C1530" i="1"/>
  <c r="G1530" i="1" s="1"/>
  <c r="D1529" i="1"/>
  <c r="G1529" i="1" s="1"/>
  <c r="C1529" i="1"/>
  <c r="H1528" i="1"/>
  <c r="G1528" i="1"/>
  <c r="D1528" i="1"/>
  <c r="C1528" i="1"/>
  <c r="H1527" i="1"/>
  <c r="D1527" i="1"/>
  <c r="C1527" i="1"/>
  <c r="H1526" i="1"/>
  <c r="D1526" i="1"/>
  <c r="C1526" i="1"/>
  <c r="G1526" i="1" s="1"/>
  <c r="D1525" i="1"/>
  <c r="H1524" i="1"/>
  <c r="G1524" i="1"/>
  <c r="D1524" i="1"/>
  <c r="C1524" i="1"/>
  <c r="D1523" i="1"/>
  <c r="H1523" i="1" s="1"/>
  <c r="C1523" i="1"/>
  <c r="H1522" i="1"/>
  <c r="D1522" i="1"/>
  <c r="C1522" i="1"/>
  <c r="G1522" i="1" s="1"/>
  <c r="D1521" i="1"/>
  <c r="G1521" i="1" s="1"/>
  <c r="C1521" i="1"/>
  <c r="H1520" i="1"/>
  <c r="G1520" i="1"/>
  <c r="D1520" i="1"/>
  <c r="C1520" i="1"/>
  <c r="D1519" i="1"/>
  <c r="H1519" i="1" s="1"/>
  <c r="C1519" i="1"/>
  <c r="G1519" i="1" s="1"/>
  <c r="H1518" i="1"/>
  <c r="D1518" i="1"/>
  <c r="C1518" i="1"/>
  <c r="G1518" i="1" s="1"/>
  <c r="H1517" i="1"/>
  <c r="D1517" i="1"/>
  <c r="G1517" i="1" s="1"/>
  <c r="C1517" i="1"/>
  <c r="H1516" i="1"/>
  <c r="G1516" i="1"/>
  <c r="D1516" i="1"/>
  <c r="C1516" i="1"/>
  <c r="D1515" i="1"/>
  <c r="G1515" i="1" s="1"/>
  <c r="C1515" i="1"/>
  <c r="D1514" i="1"/>
  <c r="C1514" i="1"/>
  <c r="G1514" i="1" s="1"/>
  <c r="D1513" i="1"/>
  <c r="G1513" i="1" s="1"/>
  <c r="C1513" i="1"/>
  <c r="H1512" i="1"/>
  <c r="G1512" i="1"/>
  <c r="D1512" i="1"/>
  <c r="C1512" i="1"/>
  <c r="H1511" i="1"/>
  <c r="D1511" i="1"/>
  <c r="G1511" i="1" s="1"/>
  <c r="C1511" i="1"/>
  <c r="D1510" i="1"/>
  <c r="C1510" i="1"/>
  <c r="G1510" i="1" s="1"/>
  <c r="D1509" i="1"/>
  <c r="G1509" i="1" s="1"/>
  <c r="C1509" i="1"/>
  <c r="H1508" i="1"/>
  <c r="G1508" i="1"/>
  <c r="D1508" i="1"/>
  <c r="C1508" i="1"/>
  <c r="H1507" i="1"/>
  <c r="D1507" i="1"/>
  <c r="G1507" i="1" s="1"/>
  <c r="C1507" i="1"/>
  <c r="H1506" i="1"/>
  <c r="D1506" i="1"/>
  <c r="C1506" i="1"/>
  <c r="G1506" i="1" s="1"/>
  <c r="D1505" i="1"/>
  <c r="G1505" i="1" s="1"/>
  <c r="C1505" i="1"/>
  <c r="H1504" i="1"/>
  <c r="G1504" i="1"/>
  <c r="D1504" i="1"/>
  <c r="C1504" i="1"/>
  <c r="H1503" i="1"/>
  <c r="D1503" i="1"/>
  <c r="G1503" i="1" s="1"/>
  <c r="C1503" i="1"/>
  <c r="H1502" i="1"/>
  <c r="D1502" i="1"/>
  <c r="C1502" i="1"/>
  <c r="G1502" i="1" s="1"/>
  <c r="H1501" i="1"/>
  <c r="D1501" i="1"/>
  <c r="G1501" i="1" s="1"/>
  <c r="C1501" i="1"/>
  <c r="H1500" i="1"/>
  <c r="G1500" i="1"/>
  <c r="D1500" i="1"/>
  <c r="C1500" i="1"/>
  <c r="D1499" i="1"/>
  <c r="G1499" i="1" s="1"/>
  <c r="C1499" i="1"/>
  <c r="H1498" i="1"/>
  <c r="D1498" i="1"/>
  <c r="C1498" i="1"/>
  <c r="G1498" i="1" s="1"/>
  <c r="H1497" i="1"/>
  <c r="D1497" i="1"/>
  <c r="G1497" i="1" s="1"/>
  <c r="C1497" i="1"/>
  <c r="H1496" i="1"/>
  <c r="G1496" i="1"/>
  <c r="D1496" i="1"/>
  <c r="C1496" i="1"/>
  <c r="H1495" i="1"/>
  <c r="D1495" i="1"/>
  <c r="G1495" i="1" s="1"/>
  <c r="C1495" i="1"/>
  <c r="D1494" i="1"/>
  <c r="C1494" i="1"/>
  <c r="G1494" i="1" s="1"/>
  <c r="H1493" i="1"/>
  <c r="D1493" i="1"/>
  <c r="G1493" i="1" s="1"/>
  <c r="C1493" i="1"/>
  <c r="H1492" i="1"/>
  <c r="G1492" i="1"/>
  <c r="D1492" i="1"/>
  <c r="C1492" i="1"/>
  <c r="H1491" i="1"/>
  <c r="D1491" i="1"/>
  <c r="G1491" i="1" s="1"/>
  <c r="C1491" i="1"/>
  <c r="H1490" i="1"/>
  <c r="D1490" i="1"/>
  <c r="C1490" i="1"/>
  <c r="G1490" i="1" s="1"/>
  <c r="D1489" i="1"/>
  <c r="G1489" i="1" s="1"/>
  <c r="C1489" i="1"/>
  <c r="H1488" i="1"/>
  <c r="G1488" i="1"/>
  <c r="D1488" i="1"/>
  <c r="C1488" i="1"/>
  <c r="H1487" i="1"/>
  <c r="D1487" i="1"/>
  <c r="G1487" i="1" s="1"/>
  <c r="C1487" i="1"/>
  <c r="H1486" i="1"/>
  <c r="D1486" i="1"/>
  <c r="C1486" i="1"/>
  <c r="G1486" i="1" s="1"/>
  <c r="H1485" i="1"/>
  <c r="D1485" i="1"/>
  <c r="G1485" i="1" s="1"/>
  <c r="C1485" i="1"/>
  <c r="H1484" i="1"/>
  <c r="G1484" i="1"/>
  <c r="D1484" i="1"/>
  <c r="C1484" i="1"/>
  <c r="D1483" i="1"/>
  <c r="G1483" i="1" s="1"/>
  <c r="C1483" i="1"/>
  <c r="D1482" i="1"/>
  <c r="C1482" i="1"/>
  <c r="G1482" i="1" s="1"/>
  <c r="H1481" i="1"/>
  <c r="D1481" i="1"/>
  <c r="G1481" i="1" s="1"/>
  <c r="C1481" i="1"/>
  <c r="H1480" i="1"/>
  <c r="G1480" i="1"/>
  <c r="D1480" i="1"/>
  <c r="C1480" i="1"/>
  <c r="D1479" i="1"/>
  <c r="G1479" i="1" s="1"/>
  <c r="C1479" i="1"/>
  <c r="D1478" i="1"/>
  <c r="C1478" i="1"/>
  <c r="G1478" i="1" s="1"/>
  <c r="H1477" i="1"/>
  <c r="D1477" i="1"/>
  <c r="G1477" i="1" s="1"/>
  <c r="C1477" i="1"/>
  <c r="H1476" i="1"/>
  <c r="G1476" i="1"/>
  <c r="D1476" i="1"/>
  <c r="C1476" i="1"/>
  <c r="H1475" i="1"/>
  <c r="D1475" i="1"/>
  <c r="G1475" i="1" s="1"/>
  <c r="C1475" i="1"/>
  <c r="H1474" i="1"/>
  <c r="G1474" i="1"/>
  <c r="D1474" i="1"/>
  <c r="C1474" i="1"/>
  <c r="H1473" i="1"/>
  <c r="D1473" i="1"/>
  <c r="G1473" i="1" s="1"/>
  <c r="C1473" i="1"/>
  <c r="H1472" i="1"/>
  <c r="G1472" i="1"/>
  <c r="D1472" i="1"/>
  <c r="C1472" i="1"/>
  <c r="D1471" i="1"/>
  <c r="G1471" i="1" s="1"/>
  <c r="C1471" i="1"/>
  <c r="D1470" i="1"/>
  <c r="C1470" i="1"/>
  <c r="H1470" i="1" s="1"/>
  <c r="H1469" i="1"/>
  <c r="D1469" i="1"/>
  <c r="G1469" i="1" s="1"/>
  <c r="C1469" i="1"/>
  <c r="H1468" i="1"/>
  <c r="G1468" i="1"/>
  <c r="D1468" i="1"/>
  <c r="C1468" i="1"/>
  <c r="H1467" i="1"/>
  <c r="D1467" i="1"/>
  <c r="G1467" i="1" s="1"/>
  <c r="C1467" i="1"/>
  <c r="H1466" i="1"/>
  <c r="G1466" i="1"/>
  <c r="D1466" i="1"/>
  <c r="C1466" i="1"/>
  <c r="D1465" i="1"/>
  <c r="G1465" i="1" s="1"/>
  <c r="C1465" i="1"/>
  <c r="H1464" i="1"/>
  <c r="G1464" i="1"/>
  <c r="D1464" i="1"/>
  <c r="C1464" i="1"/>
  <c r="D1463" i="1"/>
  <c r="G1463" i="1" s="1"/>
  <c r="C1463" i="1"/>
  <c r="D1462" i="1"/>
  <c r="C1462" i="1"/>
  <c r="H1462" i="1" s="1"/>
  <c r="D1461" i="1"/>
  <c r="G1461" i="1" s="1"/>
  <c r="C1461" i="1"/>
  <c r="H1460" i="1"/>
  <c r="G1460" i="1"/>
  <c r="D1460" i="1"/>
  <c r="C1460" i="1"/>
  <c r="H1459" i="1"/>
  <c r="D1459" i="1"/>
  <c r="G1459" i="1" s="1"/>
  <c r="C1459" i="1"/>
  <c r="H1458" i="1"/>
  <c r="G1458" i="1"/>
  <c r="D1458" i="1"/>
  <c r="C1458" i="1"/>
  <c r="H1457" i="1"/>
  <c r="D1457" i="1"/>
  <c r="G1457" i="1" s="1"/>
  <c r="C1457" i="1"/>
  <c r="D1456" i="1"/>
  <c r="H1456" i="1" s="1"/>
  <c r="C1456" i="1"/>
  <c r="D1455" i="1"/>
  <c r="G1455" i="1" s="1"/>
  <c r="C1455" i="1"/>
  <c r="D1454" i="1"/>
  <c r="C1454" i="1"/>
  <c r="H1454" i="1" s="1"/>
  <c r="D1453" i="1"/>
  <c r="G1453" i="1" s="1"/>
  <c r="C1453" i="1"/>
  <c r="H1452" i="1"/>
  <c r="D1452" i="1"/>
  <c r="G1452" i="1" s="1"/>
  <c r="C1452" i="1"/>
  <c r="D1451" i="1"/>
  <c r="C1451" i="1"/>
  <c r="H1450" i="1"/>
  <c r="G1450" i="1"/>
  <c r="D1450" i="1"/>
  <c r="C1450" i="1"/>
  <c r="H1449" i="1"/>
  <c r="D1449" i="1"/>
  <c r="G1449" i="1" s="1"/>
  <c r="C1449" i="1"/>
  <c r="G1448" i="1"/>
  <c r="D1448" i="1"/>
  <c r="H1448" i="1" s="1"/>
  <c r="C1448" i="1"/>
  <c r="D1447" i="1"/>
  <c r="G1447" i="1" s="1"/>
  <c r="C1447" i="1"/>
  <c r="H1446" i="1"/>
  <c r="D1446" i="1"/>
  <c r="C1446" i="1"/>
  <c r="G1446" i="1" s="1"/>
  <c r="H1445" i="1"/>
  <c r="D1445" i="1"/>
  <c r="G1445" i="1" s="1"/>
  <c r="C1445" i="1"/>
  <c r="H1444" i="1"/>
  <c r="D1444" i="1"/>
  <c r="G1444" i="1" s="1"/>
  <c r="C1444" i="1"/>
  <c r="H1443" i="1"/>
  <c r="D1443" i="1"/>
  <c r="G1443" i="1" s="1"/>
  <c r="C1443" i="1"/>
  <c r="H1442" i="1"/>
  <c r="G1442" i="1"/>
  <c r="D1442" i="1"/>
  <c r="C1442" i="1"/>
  <c r="H1441" i="1"/>
  <c r="D1441" i="1"/>
  <c r="G1441" i="1" s="1"/>
  <c r="C1441" i="1"/>
  <c r="G1440" i="1"/>
  <c r="D1440" i="1"/>
  <c r="H1440" i="1" s="1"/>
  <c r="C1440" i="1"/>
  <c r="D1439" i="1"/>
  <c r="G1439" i="1" s="1"/>
  <c r="C1439" i="1"/>
  <c r="D1438" i="1"/>
  <c r="C1438" i="1"/>
  <c r="H1438" i="1" s="1"/>
  <c r="H1437" i="1"/>
  <c r="D1437" i="1"/>
  <c r="G1437" i="1" s="1"/>
  <c r="C1437" i="1"/>
  <c r="H1436" i="1"/>
  <c r="G1436" i="1"/>
  <c r="D1436" i="1"/>
  <c r="C1436" i="1"/>
  <c r="H1435" i="1"/>
  <c r="D1435" i="1"/>
  <c r="G1435" i="1" s="1"/>
  <c r="C1435" i="1"/>
  <c r="H1434" i="1"/>
  <c r="G1434" i="1"/>
  <c r="D1434" i="1"/>
  <c r="C1434" i="1"/>
  <c r="D1433" i="1"/>
  <c r="G1433" i="1" s="1"/>
  <c r="C1433" i="1"/>
  <c r="G1432" i="1"/>
  <c r="D1432" i="1"/>
  <c r="H1432" i="1" s="1"/>
  <c r="C1432" i="1"/>
  <c r="D1431" i="1"/>
  <c r="G1431" i="1" s="1"/>
  <c r="C1431" i="1"/>
  <c r="D1430" i="1"/>
  <c r="C1430" i="1"/>
  <c r="H1430" i="1" s="1"/>
  <c r="D1429" i="1"/>
  <c r="G1429" i="1" s="1"/>
  <c r="C1429" i="1"/>
  <c r="H1428" i="1"/>
  <c r="G1428" i="1"/>
  <c r="D1428" i="1"/>
  <c r="C1428" i="1"/>
  <c r="H1427" i="1"/>
  <c r="D1427" i="1"/>
  <c r="G1427" i="1" s="1"/>
  <c r="C1427" i="1"/>
  <c r="H1426" i="1"/>
  <c r="G1426" i="1"/>
  <c r="D1426" i="1"/>
  <c r="C1426" i="1"/>
  <c r="H1425" i="1"/>
  <c r="D1425" i="1"/>
  <c r="G1425" i="1" s="1"/>
  <c r="C1425" i="1"/>
  <c r="D1424" i="1"/>
  <c r="H1424" i="1" s="1"/>
  <c r="C1424" i="1"/>
  <c r="D1423" i="1"/>
  <c r="G1423" i="1" s="1"/>
  <c r="C1423" i="1"/>
  <c r="D1422" i="1"/>
  <c r="C1422" i="1"/>
  <c r="H1422" i="1" s="1"/>
  <c r="D1421" i="1"/>
  <c r="G1421" i="1" s="1"/>
  <c r="C1421" i="1"/>
  <c r="H1420" i="1"/>
  <c r="D1420" i="1"/>
  <c r="G1420" i="1" s="1"/>
  <c r="C1420" i="1"/>
  <c r="D1419" i="1"/>
  <c r="C1419" i="1"/>
  <c r="H1418" i="1"/>
  <c r="G1418" i="1"/>
  <c r="D1418" i="1"/>
  <c r="C1418" i="1"/>
  <c r="H1417" i="1"/>
  <c r="D1417" i="1"/>
  <c r="G1417" i="1" s="1"/>
  <c r="C1417" i="1"/>
  <c r="G1416" i="1"/>
  <c r="D1416" i="1"/>
  <c r="H1416" i="1" s="1"/>
  <c r="C1416" i="1"/>
  <c r="D1415" i="1"/>
  <c r="G1415" i="1" s="1"/>
  <c r="C1415" i="1"/>
  <c r="H1414" i="1"/>
  <c r="D1414" i="1"/>
  <c r="C1414" i="1"/>
  <c r="G1414" i="1" s="1"/>
  <c r="H1413" i="1"/>
  <c r="D1413" i="1"/>
  <c r="G1413" i="1" s="1"/>
  <c r="C1413" i="1"/>
  <c r="H1412" i="1"/>
  <c r="D1412" i="1"/>
  <c r="G1412" i="1" s="1"/>
  <c r="C1412" i="1"/>
  <c r="H1411" i="1"/>
  <c r="D1411" i="1"/>
  <c r="G1411" i="1" s="1"/>
  <c r="C1411" i="1"/>
  <c r="H1410" i="1"/>
  <c r="G1410" i="1"/>
  <c r="D1410" i="1"/>
  <c r="C1410" i="1"/>
  <c r="H1409" i="1"/>
  <c r="D1409" i="1"/>
  <c r="G1409" i="1" s="1"/>
  <c r="C1409" i="1"/>
  <c r="G1408" i="1"/>
  <c r="D1408" i="1"/>
  <c r="H1408" i="1" s="1"/>
  <c r="C1408" i="1"/>
  <c r="D1407" i="1"/>
  <c r="G1407" i="1" s="1"/>
  <c r="C1407" i="1"/>
  <c r="D1406" i="1"/>
  <c r="C1406" i="1"/>
  <c r="H1406" i="1" s="1"/>
  <c r="H1405" i="1"/>
  <c r="D1405" i="1"/>
  <c r="G1405" i="1" s="1"/>
  <c r="C1405" i="1"/>
  <c r="H1404" i="1"/>
  <c r="G1404" i="1"/>
  <c r="D1404" i="1"/>
  <c r="C1404" i="1"/>
  <c r="H1403" i="1"/>
  <c r="D1403" i="1"/>
  <c r="G1403" i="1" s="1"/>
  <c r="C1403" i="1"/>
  <c r="H1402" i="1"/>
  <c r="G1402" i="1"/>
  <c r="D1402" i="1"/>
  <c r="C1402" i="1"/>
  <c r="D1401" i="1"/>
  <c r="G1401" i="1" s="1"/>
  <c r="C1401" i="1"/>
  <c r="G1400" i="1"/>
  <c r="D1400" i="1"/>
  <c r="H1400" i="1" s="1"/>
  <c r="C1400" i="1"/>
  <c r="D1399" i="1"/>
  <c r="G1399" i="1" s="1"/>
  <c r="C1399" i="1"/>
  <c r="D1398" i="1"/>
  <c r="C1398" i="1"/>
  <c r="H1398" i="1" s="1"/>
  <c r="D1397" i="1"/>
  <c r="G1397" i="1" s="1"/>
  <c r="C1397" i="1"/>
  <c r="H1396" i="1"/>
  <c r="G1396" i="1"/>
  <c r="D1396" i="1"/>
  <c r="C1396" i="1"/>
  <c r="H1395" i="1"/>
  <c r="D1395" i="1"/>
  <c r="G1395" i="1" s="1"/>
  <c r="C1395" i="1"/>
  <c r="H1394" i="1"/>
  <c r="G1394" i="1"/>
  <c r="D1394" i="1"/>
  <c r="C1394" i="1"/>
  <c r="H1393" i="1"/>
  <c r="D1393" i="1"/>
  <c r="G1393" i="1" s="1"/>
  <c r="C1393" i="1"/>
  <c r="D1392" i="1"/>
  <c r="H1392" i="1" s="1"/>
  <c r="C1392" i="1"/>
  <c r="D1391" i="1"/>
  <c r="G1391" i="1" s="1"/>
  <c r="C1391" i="1"/>
  <c r="D1390" i="1"/>
  <c r="C1390" i="1"/>
  <c r="H1390" i="1" s="1"/>
  <c r="D1389" i="1"/>
  <c r="G1389" i="1" s="1"/>
  <c r="C1389" i="1"/>
  <c r="H1388" i="1"/>
  <c r="D1388" i="1"/>
  <c r="G1388" i="1" s="1"/>
  <c r="C1388" i="1"/>
  <c r="D1387" i="1"/>
  <c r="C1387" i="1"/>
  <c r="H1386" i="1"/>
  <c r="G1386" i="1"/>
  <c r="D1386" i="1"/>
  <c r="C1386" i="1"/>
  <c r="H1385" i="1"/>
  <c r="D1385" i="1"/>
  <c r="G1385" i="1" s="1"/>
  <c r="C1385" i="1"/>
  <c r="G1384" i="1"/>
  <c r="D1384" i="1"/>
  <c r="H1384" i="1" s="1"/>
  <c r="C1384" i="1"/>
  <c r="D1383" i="1"/>
  <c r="G1383" i="1" s="1"/>
  <c r="C1383" i="1"/>
  <c r="H1382" i="1"/>
  <c r="D1382" i="1"/>
  <c r="C1382" i="1"/>
  <c r="G1382" i="1" s="1"/>
  <c r="H1381" i="1"/>
  <c r="D1381" i="1"/>
  <c r="G1381" i="1" s="1"/>
  <c r="C1381" i="1"/>
  <c r="H1380" i="1"/>
  <c r="D1380" i="1"/>
  <c r="G1380" i="1" s="1"/>
  <c r="C1380" i="1"/>
  <c r="H1379" i="1"/>
  <c r="D1379" i="1"/>
  <c r="G1379" i="1" s="1"/>
  <c r="C1379" i="1"/>
  <c r="H1378" i="1"/>
  <c r="G1378" i="1"/>
  <c r="D1378" i="1"/>
  <c r="C1378" i="1"/>
  <c r="H1377" i="1"/>
  <c r="D1377" i="1"/>
  <c r="G1377" i="1" s="1"/>
  <c r="C1377" i="1"/>
  <c r="D1376" i="1"/>
  <c r="H1376" i="1" s="1"/>
  <c r="C1376" i="1"/>
  <c r="D1375" i="1"/>
  <c r="G1375" i="1" s="1"/>
  <c r="C1375" i="1"/>
  <c r="D1374" i="1"/>
  <c r="C1374" i="1"/>
  <c r="H1374" i="1" s="1"/>
  <c r="H1373" i="1"/>
  <c r="D1373" i="1"/>
  <c r="G1373" i="1" s="1"/>
  <c r="C1373" i="1"/>
  <c r="H1372" i="1"/>
  <c r="G1372" i="1"/>
  <c r="D1372" i="1"/>
  <c r="C1372" i="1"/>
  <c r="H1371" i="1"/>
  <c r="D1371" i="1"/>
  <c r="G1371" i="1" s="1"/>
  <c r="C1371" i="1"/>
  <c r="H1370" i="1"/>
  <c r="G1370" i="1"/>
  <c r="D1370" i="1"/>
  <c r="C1370" i="1"/>
  <c r="D1369" i="1"/>
  <c r="G1369" i="1" s="1"/>
  <c r="C1369" i="1"/>
  <c r="G1368" i="1"/>
  <c r="D1368" i="1"/>
  <c r="H1368" i="1" s="1"/>
  <c r="C1368" i="1"/>
  <c r="D1367" i="1"/>
  <c r="G1367" i="1" s="1"/>
  <c r="C1367" i="1"/>
  <c r="D1366" i="1"/>
  <c r="C1366" i="1"/>
  <c r="H1366" i="1" s="1"/>
  <c r="D1365" i="1"/>
  <c r="G1365" i="1" s="1"/>
  <c r="C1365" i="1"/>
  <c r="H1364" i="1"/>
  <c r="G1364" i="1"/>
  <c r="D1364" i="1"/>
  <c r="C1364" i="1"/>
  <c r="H1363" i="1"/>
  <c r="D1363" i="1"/>
  <c r="G1363" i="1" s="1"/>
  <c r="C1363" i="1"/>
  <c r="H1362" i="1"/>
  <c r="G1362" i="1"/>
  <c r="D1362" i="1"/>
  <c r="C1362" i="1"/>
  <c r="H1361" i="1"/>
  <c r="D1361" i="1"/>
  <c r="G1361" i="1" s="1"/>
  <c r="C1361" i="1"/>
  <c r="D1360" i="1"/>
  <c r="H1360" i="1" s="1"/>
  <c r="C1360" i="1"/>
  <c r="D1359" i="1"/>
  <c r="G1359" i="1" s="1"/>
  <c r="C1359" i="1"/>
  <c r="D1358" i="1"/>
  <c r="C1358" i="1"/>
  <c r="H1358" i="1" s="1"/>
  <c r="D1357" i="1"/>
  <c r="G1357" i="1" s="1"/>
  <c r="C1357" i="1"/>
  <c r="H1356" i="1"/>
  <c r="D1356" i="1"/>
  <c r="G1356" i="1" s="1"/>
  <c r="C1356" i="1"/>
  <c r="H1355" i="1"/>
  <c r="G1355" i="1"/>
  <c r="D1355" i="1"/>
  <c r="C1355" i="1"/>
  <c r="D1354" i="1"/>
  <c r="C1354" i="1"/>
  <c r="H1354" i="1" s="1"/>
  <c r="H1353" i="1"/>
  <c r="D1353" i="1"/>
  <c r="G1353" i="1" s="1"/>
  <c r="C1353" i="1"/>
  <c r="H1352" i="1"/>
  <c r="G1352" i="1"/>
  <c r="D1352" i="1"/>
  <c r="C1352" i="1"/>
  <c r="D1351" i="1"/>
  <c r="C1351" i="1"/>
  <c r="H1350" i="1"/>
  <c r="G1350" i="1"/>
  <c r="D1350" i="1"/>
  <c r="C1350" i="1"/>
  <c r="H1349" i="1"/>
  <c r="G1349" i="1"/>
  <c r="D1349" i="1"/>
  <c r="C1349" i="1"/>
  <c r="H1348" i="1"/>
  <c r="G1348" i="1"/>
  <c r="D1348" i="1"/>
  <c r="C1348" i="1"/>
  <c r="D1347" i="1"/>
  <c r="C1347" i="1"/>
  <c r="H1346" i="1"/>
  <c r="G1346" i="1"/>
  <c r="D1346" i="1"/>
  <c r="C1346" i="1"/>
  <c r="H1345" i="1"/>
  <c r="G1345" i="1"/>
  <c r="D1345" i="1"/>
  <c r="C1345" i="1"/>
  <c r="H1344" i="1"/>
  <c r="G1344" i="1"/>
  <c r="D1344" i="1"/>
  <c r="C1344" i="1"/>
  <c r="D1343" i="1"/>
  <c r="C1343" i="1"/>
  <c r="H1342" i="1"/>
  <c r="G1342" i="1"/>
  <c r="D1342" i="1"/>
  <c r="C1342" i="1"/>
  <c r="H1341" i="1"/>
  <c r="G1341" i="1"/>
  <c r="D1341" i="1"/>
  <c r="C1341" i="1"/>
  <c r="H1340" i="1"/>
  <c r="G1340" i="1"/>
  <c r="D1340" i="1"/>
  <c r="C1340" i="1"/>
  <c r="D1339" i="1"/>
  <c r="C1339" i="1"/>
  <c r="H1338" i="1"/>
  <c r="G1338" i="1"/>
  <c r="D1338" i="1"/>
  <c r="C1338" i="1"/>
  <c r="H1337" i="1"/>
  <c r="G1337" i="1"/>
  <c r="D1337" i="1"/>
  <c r="C1337" i="1"/>
  <c r="H1336" i="1"/>
  <c r="G1336" i="1"/>
  <c r="D1336" i="1"/>
  <c r="C1336" i="1"/>
  <c r="D1335" i="1"/>
  <c r="C1335" i="1"/>
  <c r="H1334" i="1"/>
  <c r="G1334" i="1"/>
  <c r="D1334" i="1"/>
  <c r="C1334" i="1"/>
  <c r="H1333" i="1"/>
  <c r="G1333" i="1"/>
  <c r="D1333" i="1"/>
  <c r="C1333" i="1"/>
  <c r="H1332" i="1"/>
  <c r="G1332" i="1"/>
  <c r="D1332" i="1"/>
  <c r="C1332" i="1"/>
  <c r="D1331" i="1"/>
  <c r="C1331" i="1"/>
  <c r="H1330" i="1"/>
  <c r="G1330" i="1"/>
  <c r="D1330" i="1"/>
  <c r="C1330" i="1"/>
  <c r="H1329" i="1"/>
  <c r="G1329" i="1"/>
  <c r="D1329" i="1"/>
  <c r="C1329" i="1"/>
  <c r="H1328" i="1"/>
  <c r="G1328" i="1"/>
  <c r="D1328" i="1"/>
  <c r="C1328" i="1"/>
  <c r="D1327" i="1"/>
  <c r="C1327" i="1"/>
  <c r="H1326" i="1"/>
  <c r="G1326" i="1"/>
  <c r="D1326" i="1"/>
  <c r="C1326" i="1"/>
  <c r="H1325" i="1"/>
  <c r="G1325" i="1"/>
  <c r="D1325" i="1"/>
  <c r="C1325" i="1"/>
  <c r="H1324" i="1"/>
  <c r="G1324" i="1"/>
  <c r="D1324" i="1"/>
  <c r="C1324" i="1"/>
  <c r="D1323" i="1"/>
  <c r="C1323" i="1"/>
  <c r="H1322" i="1"/>
  <c r="G1322" i="1"/>
  <c r="D1322" i="1"/>
  <c r="C1322" i="1"/>
  <c r="H1321" i="1"/>
  <c r="G1321" i="1"/>
  <c r="D1321" i="1"/>
  <c r="C1321" i="1"/>
  <c r="H1320" i="1"/>
  <c r="G1320" i="1"/>
  <c r="D1320" i="1"/>
  <c r="C1320" i="1"/>
  <c r="D1319" i="1"/>
  <c r="C1319" i="1"/>
  <c r="H1318" i="1"/>
  <c r="G1318" i="1"/>
  <c r="D1318" i="1"/>
  <c r="C1318" i="1"/>
  <c r="H1317" i="1"/>
  <c r="G1317" i="1"/>
  <c r="D1317" i="1"/>
  <c r="C1317" i="1"/>
  <c r="H1316" i="1"/>
  <c r="G1316" i="1"/>
  <c r="D1316" i="1"/>
  <c r="C1316" i="1"/>
  <c r="D1315" i="1"/>
  <c r="C1315" i="1"/>
  <c r="H1314" i="1"/>
  <c r="G1314" i="1"/>
  <c r="D1314" i="1"/>
  <c r="C1314" i="1"/>
  <c r="H1313" i="1"/>
  <c r="G1313" i="1"/>
  <c r="D1313" i="1"/>
  <c r="C1313" i="1"/>
  <c r="H1312" i="1"/>
  <c r="G1312" i="1"/>
  <c r="D1312" i="1"/>
  <c r="C1312" i="1"/>
  <c r="D1311" i="1"/>
  <c r="C1311" i="1"/>
  <c r="H1310" i="1"/>
  <c r="G1310" i="1"/>
  <c r="D1310" i="1"/>
  <c r="C1310" i="1"/>
  <c r="H1309" i="1"/>
  <c r="G1309" i="1"/>
  <c r="D1309" i="1"/>
  <c r="C1309" i="1"/>
  <c r="H1308" i="1"/>
  <c r="G1308" i="1"/>
  <c r="D1308" i="1"/>
  <c r="C1308" i="1"/>
  <c r="D1307" i="1"/>
  <c r="C1307" i="1"/>
  <c r="H1306" i="1"/>
  <c r="G1306" i="1"/>
  <c r="D1306" i="1"/>
  <c r="C1306" i="1"/>
  <c r="H1305" i="1"/>
  <c r="G1305" i="1"/>
  <c r="D1305" i="1"/>
  <c r="C1305" i="1"/>
  <c r="H1304" i="1"/>
  <c r="G1304" i="1"/>
  <c r="D1304" i="1"/>
  <c r="C1304" i="1"/>
  <c r="D1303" i="1"/>
  <c r="C1303" i="1"/>
  <c r="H1302" i="1"/>
  <c r="G1302" i="1"/>
  <c r="D1302" i="1"/>
  <c r="C1302" i="1"/>
  <c r="H1301" i="1"/>
  <c r="G1301" i="1"/>
  <c r="D1301" i="1"/>
  <c r="C1301" i="1"/>
  <c r="H1300" i="1"/>
  <c r="G1300" i="1"/>
  <c r="D1300" i="1"/>
  <c r="C1300" i="1"/>
  <c r="D1299" i="1"/>
  <c r="C1299" i="1"/>
  <c r="H1298" i="1"/>
  <c r="G1298" i="1"/>
  <c r="D1298" i="1"/>
  <c r="C1298" i="1"/>
  <c r="H1297" i="1"/>
  <c r="G1297" i="1"/>
  <c r="D1297" i="1"/>
  <c r="C1297" i="1"/>
  <c r="H1296" i="1"/>
  <c r="G1296" i="1"/>
  <c r="D1296" i="1"/>
  <c r="C1296" i="1"/>
  <c r="D1295" i="1"/>
  <c r="C1295" i="1"/>
  <c r="H1294" i="1"/>
  <c r="G1294" i="1"/>
  <c r="D1294" i="1"/>
  <c r="C1294" i="1"/>
  <c r="H1293" i="1"/>
  <c r="G1293" i="1"/>
  <c r="D1293" i="1"/>
  <c r="C1293" i="1"/>
  <c r="H1292" i="1"/>
  <c r="G1292" i="1"/>
  <c r="D1292" i="1"/>
  <c r="C1292" i="1"/>
  <c r="D1291" i="1"/>
  <c r="C1291" i="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D1283" i="1"/>
  <c r="C1283" i="1"/>
  <c r="H1282" i="1"/>
  <c r="G1282" i="1"/>
  <c r="D1282" i="1"/>
  <c r="C1282" i="1"/>
  <c r="H1281" i="1"/>
  <c r="G1281" i="1"/>
  <c r="D1281" i="1"/>
  <c r="C1281" i="1"/>
  <c r="H1280" i="1"/>
  <c r="G1280" i="1"/>
  <c r="D1280" i="1"/>
  <c r="C1280" i="1"/>
  <c r="D1279" i="1"/>
  <c r="C1279" i="1"/>
  <c r="H1278" i="1"/>
  <c r="G1278" i="1"/>
  <c r="D1278" i="1"/>
  <c r="C1278" i="1"/>
  <c r="H1277" i="1"/>
  <c r="G1277" i="1"/>
  <c r="D1277" i="1"/>
  <c r="C1277" i="1"/>
  <c r="H1276" i="1"/>
  <c r="G1276" i="1"/>
  <c r="D1276" i="1"/>
  <c r="C1276" i="1"/>
  <c r="D1275" i="1"/>
  <c r="C1275" i="1"/>
  <c r="H1274" i="1"/>
  <c r="G1274" i="1"/>
  <c r="D1274" i="1"/>
  <c r="C1274" i="1"/>
  <c r="H1273" i="1"/>
  <c r="G1273" i="1"/>
  <c r="D1273" i="1"/>
  <c r="C1273" i="1"/>
  <c r="H1272" i="1"/>
  <c r="G1272" i="1"/>
  <c r="D1272" i="1"/>
  <c r="C1272" i="1"/>
  <c r="D1271" i="1"/>
  <c r="C1271" i="1"/>
  <c r="H1270" i="1"/>
  <c r="G1270" i="1"/>
  <c r="D1270" i="1"/>
  <c r="C1270" i="1"/>
  <c r="H1269" i="1"/>
  <c r="G1269" i="1"/>
  <c r="D1269" i="1"/>
  <c r="C1269" i="1"/>
  <c r="H1268" i="1"/>
  <c r="G1268" i="1"/>
  <c r="D1268" i="1"/>
  <c r="C1268" i="1"/>
  <c r="D1267" i="1"/>
  <c r="C1267" i="1"/>
  <c r="H1266" i="1"/>
  <c r="G1266" i="1"/>
  <c r="D1266" i="1"/>
  <c r="C1266" i="1"/>
  <c r="H1265" i="1"/>
  <c r="G1265" i="1"/>
  <c r="D1265" i="1"/>
  <c r="C1265" i="1"/>
  <c r="H1264" i="1"/>
  <c r="G1264" i="1"/>
  <c r="D1264" i="1"/>
  <c r="C1264"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D1247" i="1"/>
  <c r="C1247" i="1"/>
  <c r="H1246" i="1"/>
  <c r="G1246" i="1"/>
  <c r="D1246" i="1"/>
  <c r="C1246" i="1"/>
  <c r="H1245" i="1"/>
  <c r="G1245" i="1"/>
  <c r="D1245" i="1"/>
  <c r="C1245" i="1"/>
  <c r="H1244" i="1"/>
  <c r="G1244" i="1"/>
  <c r="D1244" i="1"/>
  <c r="C1244" i="1"/>
  <c r="D1243" i="1"/>
  <c r="C1243" i="1"/>
  <c r="H1242" i="1"/>
  <c r="G1242" i="1"/>
  <c r="D1242" i="1"/>
  <c r="C1242" i="1"/>
  <c r="H1241" i="1"/>
  <c r="G1241" i="1"/>
  <c r="D1241" i="1"/>
  <c r="C1241" i="1"/>
  <c r="H1240" i="1"/>
  <c r="G1240" i="1"/>
  <c r="D1240" i="1"/>
  <c r="C1240" i="1"/>
  <c r="D1239" i="1"/>
  <c r="C1239" i="1"/>
  <c r="H1238" i="1"/>
  <c r="G1238" i="1"/>
  <c r="D1238" i="1"/>
  <c r="C1238" i="1"/>
  <c r="H1237" i="1"/>
  <c r="G1237" i="1"/>
  <c r="D1237" i="1"/>
  <c r="C1237" i="1"/>
  <c r="H1236" i="1"/>
  <c r="G1236" i="1"/>
  <c r="D1236" i="1"/>
  <c r="C1236" i="1"/>
  <c r="D1235" i="1"/>
  <c r="C1235" i="1"/>
  <c r="H1234" i="1"/>
  <c r="G1234" i="1"/>
  <c r="D1234" i="1"/>
  <c r="C1234" i="1"/>
  <c r="H1233" i="1"/>
  <c r="G1233" i="1"/>
  <c r="D1233" i="1"/>
  <c r="C1233" i="1"/>
  <c r="H1232" i="1"/>
  <c r="G1232" i="1"/>
  <c r="D1232" i="1"/>
  <c r="C1232" i="1"/>
  <c r="D1231" i="1"/>
  <c r="C1231" i="1"/>
  <c r="H1230" i="1"/>
  <c r="G1230" i="1"/>
  <c r="D1230" i="1"/>
  <c r="C1230" i="1"/>
  <c r="H1229" i="1"/>
  <c r="G1229" i="1"/>
  <c r="D1229" i="1"/>
  <c r="C1229" i="1"/>
  <c r="H1228" i="1"/>
  <c r="G1228" i="1"/>
  <c r="D1228" i="1"/>
  <c r="C1228" i="1"/>
  <c r="D1227" i="1"/>
  <c r="C1227" i="1"/>
  <c r="H1226" i="1"/>
  <c r="G1226" i="1"/>
  <c r="D1226" i="1"/>
  <c r="C1226" i="1"/>
  <c r="H1225" i="1"/>
  <c r="G1225" i="1"/>
  <c r="D1225" i="1"/>
  <c r="C1225" i="1"/>
  <c r="H1224" i="1"/>
  <c r="G1224" i="1"/>
  <c r="D1224" i="1"/>
  <c r="C1224" i="1"/>
  <c r="D1223" i="1"/>
  <c r="C1223" i="1"/>
  <c r="H1222" i="1"/>
  <c r="G1222" i="1"/>
  <c r="D1222" i="1"/>
  <c r="C1222" i="1"/>
  <c r="H1221" i="1"/>
  <c r="G1221" i="1"/>
  <c r="D1221" i="1"/>
  <c r="C1221" i="1"/>
  <c r="H1220" i="1"/>
  <c r="G1220" i="1"/>
  <c r="D1220" i="1"/>
  <c r="C1220" i="1"/>
  <c r="D1219" i="1"/>
  <c r="C1219" i="1"/>
  <c r="H1218" i="1"/>
  <c r="G1218" i="1"/>
  <c r="D1218" i="1"/>
  <c r="C1218" i="1"/>
  <c r="H1217" i="1"/>
  <c r="G1217" i="1"/>
  <c r="D1217" i="1"/>
  <c r="C1217" i="1"/>
  <c r="H1216" i="1"/>
  <c r="G1216" i="1"/>
  <c r="D1216" i="1"/>
  <c r="C1216" i="1"/>
  <c r="D1215" i="1"/>
  <c r="C1215" i="1"/>
  <c r="H1214" i="1"/>
  <c r="G1214" i="1"/>
  <c r="D1214" i="1"/>
  <c r="C1214" i="1"/>
  <c r="H1213" i="1"/>
  <c r="G1213" i="1"/>
  <c r="D1213" i="1"/>
  <c r="C1213" i="1"/>
  <c r="H1212" i="1"/>
  <c r="G1212" i="1"/>
  <c r="D1212" i="1"/>
  <c r="C1212" i="1"/>
  <c r="D1211" i="1"/>
  <c r="C1211" i="1"/>
  <c r="H1210" i="1"/>
  <c r="G1210" i="1"/>
  <c r="D1210" i="1"/>
  <c r="C1210" i="1"/>
  <c r="H1209" i="1"/>
  <c r="G1209" i="1"/>
  <c r="D1209" i="1"/>
  <c r="C1209" i="1"/>
  <c r="H1208" i="1"/>
  <c r="G1208" i="1"/>
  <c r="D1208" i="1"/>
  <c r="C1208" i="1"/>
  <c r="D1207" i="1"/>
  <c r="C1207" i="1"/>
  <c r="H1206" i="1"/>
  <c r="G1206" i="1"/>
  <c r="D1206" i="1"/>
  <c r="C1206" i="1"/>
  <c r="H1205" i="1"/>
  <c r="G1205" i="1"/>
  <c r="D1205" i="1"/>
  <c r="C1205" i="1"/>
  <c r="H1204" i="1"/>
  <c r="G1204" i="1"/>
  <c r="D1204" i="1"/>
  <c r="C1204" i="1"/>
  <c r="D1203" i="1"/>
  <c r="C1203" i="1"/>
  <c r="H1202" i="1"/>
  <c r="G1202" i="1"/>
  <c r="D1202" i="1"/>
  <c r="C1202" i="1"/>
  <c r="H1201" i="1"/>
  <c r="G1201" i="1"/>
  <c r="D1201" i="1"/>
  <c r="C1201" i="1"/>
  <c r="H1200" i="1"/>
  <c r="G1200" i="1"/>
  <c r="D1200" i="1"/>
  <c r="C1200" i="1"/>
  <c r="G1199" i="1"/>
  <c r="D1199" i="1"/>
  <c r="H1199" i="1" s="1"/>
  <c r="C1199" i="1"/>
  <c r="H1198" i="1"/>
  <c r="G1198" i="1"/>
  <c r="D1198" i="1"/>
  <c r="C1198" i="1"/>
  <c r="H1197" i="1"/>
  <c r="G1197" i="1"/>
  <c r="D1197" i="1"/>
  <c r="C1197" i="1"/>
  <c r="H1196" i="1"/>
  <c r="G1196" i="1"/>
  <c r="D1196" i="1"/>
  <c r="C1196" i="1"/>
  <c r="D1195" i="1"/>
  <c r="H1195" i="1" s="1"/>
  <c r="C1195" i="1"/>
  <c r="H1194" i="1"/>
  <c r="G1194" i="1"/>
  <c r="D1194" i="1"/>
  <c r="C1194" i="1"/>
  <c r="H1193" i="1"/>
  <c r="G1193" i="1"/>
  <c r="D1193" i="1"/>
  <c r="C1193" i="1"/>
  <c r="H1192" i="1"/>
  <c r="G1192" i="1"/>
  <c r="D1192" i="1"/>
  <c r="C1192" i="1"/>
  <c r="G1191" i="1"/>
  <c r="D1191" i="1"/>
  <c r="H1191" i="1" s="1"/>
  <c r="C1191" i="1"/>
  <c r="H1190" i="1"/>
  <c r="G1190" i="1"/>
  <c r="D1190" i="1"/>
  <c r="C1190" i="1"/>
  <c r="H1189" i="1"/>
  <c r="G1189" i="1"/>
  <c r="D1189" i="1"/>
  <c r="C1189" i="1"/>
  <c r="H1188" i="1"/>
  <c r="G1188" i="1"/>
  <c r="D1188" i="1"/>
  <c r="C1188" i="1"/>
  <c r="D1187" i="1"/>
  <c r="H1187" i="1" s="1"/>
  <c r="C1187" i="1"/>
  <c r="H1186" i="1"/>
  <c r="G1186" i="1"/>
  <c r="D1186" i="1"/>
  <c r="C1186" i="1"/>
  <c r="H1185" i="1"/>
  <c r="G1185" i="1"/>
  <c r="D1185" i="1"/>
  <c r="C1185" i="1"/>
  <c r="H1184" i="1"/>
  <c r="G1184" i="1"/>
  <c r="D1184" i="1"/>
  <c r="C1184" i="1"/>
  <c r="G1183" i="1"/>
  <c r="D1183" i="1"/>
  <c r="H1183" i="1" s="1"/>
  <c r="C1183" i="1"/>
  <c r="C1182" i="1"/>
  <c r="G1179" i="1"/>
  <c r="D1179" i="1"/>
  <c r="H1179" i="1" s="1"/>
  <c r="C1179" i="1"/>
  <c r="H1178" i="1"/>
  <c r="G1178" i="1"/>
  <c r="D1178" i="1"/>
  <c r="C1178" i="1"/>
  <c r="H1177" i="1"/>
  <c r="G1177" i="1"/>
  <c r="D1177" i="1"/>
  <c r="C1177" i="1"/>
  <c r="H1176" i="1"/>
  <c r="G1176" i="1"/>
  <c r="D1176" i="1"/>
  <c r="C1176" i="1"/>
  <c r="G1175" i="1"/>
  <c r="D1175" i="1"/>
  <c r="H1175" i="1" s="1"/>
  <c r="C1175" i="1"/>
  <c r="H1174" i="1"/>
  <c r="G1174" i="1"/>
  <c r="D1174" i="1"/>
  <c r="C1174" i="1"/>
  <c r="H1173" i="1"/>
  <c r="G1173" i="1"/>
  <c r="D1173" i="1"/>
  <c r="C1173" i="1"/>
  <c r="H1172" i="1"/>
  <c r="G1172" i="1"/>
  <c r="D1172" i="1"/>
  <c r="C1172" i="1"/>
  <c r="D1171" i="1"/>
  <c r="H1171" i="1" s="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G1163" i="1"/>
  <c r="D1163" i="1"/>
  <c r="H1163" i="1" s="1"/>
  <c r="C1163" i="1"/>
  <c r="H1162" i="1"/>
  <c r="G1162" i="1"/>
  <c r="D1162" i="1"/>
  <c r="C1162" i="1"/>
  <c r="H1161" i="1"/>
  <c r="G1161" i="1"/>
  <c r="D1161" i="1"/>
  <c r="C1161" i="1"/>
  <c r="H1160" i="1"/>
  <c r="G1160" i="1"/>
  <c r="D1160" i="1"/>
  <c r="C1160" i="1"/>
  <c r="D1159" i="1"/>
  <c r="H1159" i="1" s="1"/>
  <c r="C1159" i="1"/>
  <c r="H1158" i="1"/>
  <c r="G1158" i="1"/>
  <c r="D1158" i="1"/>
  <c r="C1158" i="1"/>
  <c r="H1157" i="1"/>
  <c r="G1157" i="1"/>
  <c r="D1157" i="1"/>
  <c r="C1157" i="1"/>
  <c r="H1156" i="1"/>
  <c r="G1156" i="1"/>
  <c r="D1156" i="1"/>
  <c r="C1156" i="1"/>
  <c r="G1155" i="1"/>
  <c r="D1155" i="1"/>
  <c r="H1155" i="1" s="1"/>
  <c r="C1155" i="1"/>
  <c r="H1154" i="1"/>
  <c r="G1154" i="1"/>
  <c r="D1154" i="1"/>
  <c r="C1154" i="1"/>
  <c r="H1153" i="1"/>
  <c r="G1153" i="1"/>
  <c r="D1153" i="1"/>
  <c r="C1153" i="1"/>
  <c r="C1152" i="1"/>
  <c r="G1151" i="1"/>
  <c r="D1151" i="1"/>
  <c r="H1151" i="1" s="1"/>
  <c r="C1151" i="1"/>
  <c r="H1150" i="1"/>
  <c r="G1150" i="1"/>
  <c r="D1150" i="1"/>
  <c r="C1150" i="1"/>
  <c r="H1149" i="1"/>
  <c r="G1149" i="1"/>
  <c r="D1149" i="1"/>
  <c r="C1149" i="1"/>
  <c r="H1148" i="1"/>
  <c r="G1148" i="1"/>
  <c r="D1148" i="1"/>
  <c r="C1148" i="1"/>
  <c r="G1147" i="1"/>
  <c r="D1147" i="1"/>
  <c r="H1147" i="1" s="1"/>
  <c r="C1147" i="1"/>
  <c r="H1146" i="1"/>
  <c r="G1146" i="1"/>
  <c r="D1146" i="1"/>
  <c r="C1146" i="1"/>
  <c r="H1145" i="1"/>
  <c r="G1145" i="1"/>
  <c r="D1145" i="1"/>
  <c r="C1145" i="1"/>
  <c r="H1144" i="1"/>
  <c r="G1144" i="1"/>
  <c r="D1144" i="1"/>
  <c r="C1144" i="1"/>
  <c r="D1143" i="1"/>
  <c r="H1143" i="1" s="1"/>
  <c r="C1143" i="1"/>
  <c r="H1142" i="1"/>
  <c r="G1142" i="1"/>
  <c r="D1142" i="1"/>
  <c r="C1142" i="1"/>
  <c r="H1141" i="1"/>
  <c r="G1141" i="1"/>
  <c r="D1141" i="1"/>
  <c r="C1141" i="1"/>
  <c r="D1140" i="1"/>
  <c r="G1139" i="1"/>
  <c r="D1139" i="1"/>
  <c r="H1139" i="1" s="1"/>
  <c r="C1139" i="1"/>
  <c r="H1138" i="1"/>
  <c r="G1138" i="1"/>
  <c r="D1138" i="1"/>
  <c r="C1138" i="1"/>
  <c r="H1137" i="1"/>
  <c r="G1137" i="1"/>
  <c r="D1137" i="1"/>
  <c r="C1137" i="1"/>
  <c r="H1136" i="1"/>
  <c r="G1136" i="1"/>
  <c r="D1136" i="1"/>
  <c r="C1136" i="1"/>
  <c r="D1135" i="1"/>
  <c r="H1135" i="1" s="1"/>
  <c r="C1135" i="1"/>
  <c r="H1134" i="1"/>
  <c r="G1134" i="1"/>
  <c r="D1134" i="1"/>
  <c r="C1134" i="1"/>
  <c r="H1133" i="1"/>
  <c r="G1133" i="1"/>
  <c r="D1133" i="1"/>
  <c r="C1133" i="1"/>
  <c r="H1132" i="1"/>
  <c r="G1132" i="1"/>
  <c r="D1132" i="1"/>
  <c r="C1132" i="1"/>
  <c r="G1131" i="1"/>
  <c r="D1131" i="1"/>
  <c r="H1131" i="1" s="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H1124" i="1"/>
  <c r="G1124" i="1"/>
  <c r="D1124" i="1"/>
  <c r="C1124" i="1"/>
  <c r="G1123" i="1"/>
  <c r="D1123" i="1"/>
  <c r="H1123" i="1" s="1"/>
  <c r="C1123" i="1"/>
  <c r="H1122" i="1"/>
  <c r="G1122" i="1"/>
  <c r="D1122" i="1"/>
  <c r="C1122" i="1"/>
  <c r="H1121" i="1"/>
  <c r="G1121" i="1"/>
  <c r="D1121" i="1"/>
  <c r="C1121" i="1"/>
  <c r="H1120" i="1"/>
  <c r="G1120" i="1"/>
  <c r="D1120" i="1"/>
  <c r="C1120" i="1"/>
  <c r="G1119" i="1"/>
  <c r="D1119" i="1"/>
  <c r="H1119" i="1" s="1"/>
  <c r="C1119" i="1"/>
  <c r="H1118" i="1"/>
  <c r="G1118" i="1"/>
  <c r="D1118" i="1"/>
  <c r="C1118" i="1"/>
  <c r="H1117" i="1"/>
  <c r="G1117" i="1"/>
  <c r="D1117" i="1"/>
  <c r="C1117" i="1"/>
  <c r="H1116" i="1"/>
  <c r="G1116" i="1"/>
  <c r="D1116" i="1"/>
  <c r="C1116" i="1"/>
  <c r="D1115" i="1"/>
  <c r="H1115" i="1" s="1"/>
  <c r="C1115" i="1"/>
  <c r="H1114" i="1"/>
  <c r="G1114" i="1"/>
  <c r="D1114" i="1"/>
  <c r="C1114" i="1"/>
  <c r="H1113" i="1"/>
  <c r="G1113" i="1"/>
  <c r="D1113" i="1"/>
  <c r="C1113" i="1"/>
  <c r="H1112" i="1"/>
  <c r="G1112" i="1"/>
  <c r="D1112" i="1"/>
  <c r="C1112" i="1"/>
  <c r="D1111" i="1"/>
  <c r="H1111" i="1" s="1"/>
  <c r="C1111" i="1"/>
  <c r="H1110" i="1"/>
  <c r="G1110" i="1"/>
  <c r="D1110" i="1"/>
  <c r="C1110" i="1"/>
  <c r="H1109" i="1"/>
  <c r="G1109" i="1"/>
  <c r="D1109" i="1"/>
  <c r="C1109" i="1"/>
  <c r="H1108" i="1"/>
  <c r="G1108" i="1"/>
  <c r="D1108" i="1"/>
  <c r="C1108" i="1"/>
  <c r="G1107" i="1"/>
  <c r="D1107" i="1"/>
  <c r="H1107" i="1" s="1"/>
  <c r="C1107" i="1"/>
  <c r="H1106" i="1"/>
  <c r="G1106" i="1"/>
  <c r="D1106" i="1"/>
  <c r="C1106" i="1"/>
  <c r="H1105" i="1"/>
  <c r="G1105" i="1"/>
  <c r="D1105" i="1"/>
  <c r="C1105" i="1"/>
  <c r="H1104" i="1"/>
  <c r="G1104" i="1"/>
  <c r="D1104" i="1"/>
  <c r="C1104" i="1"/>
  <c r="D1103" i="1"/>
  <c r="H1103" i="1" s="1"/>
  <c r="C1103" i="1"/>
  <c r="H1102" i="1"/>
  <c r="G1102" i="1"/>
  <c r="D1102" i="1"/>
  <c r="C1102" i="1"/>
  <c r="H1101" i="1"/>
  <c r="G1101" i="1"/>
  <c r="D1101" i="1"/>
  <c r="C1101" i="1"/>
  <c r="H1100" i="1"/>
  <c r="G1100" i="1"/>
  <c r="D1100" i="1"/>
  <c r="C1100" i="1"/>
  <c r="G1099" i="1"/>
  <c r="D1099" i="1"/>
  <c r="H1099" i="1" s="1"/>
  <c r="C1099" i="1"/>
  <c r="H1098" i="1"/>
  <c r="G1098" i="1"/>
  <c r="D1098" i="1"/>
  <c r="C1098" i="1"/>
  <c r="H1097" i="1"/>
  <c r="G1097" i="1"/>
  <c r="D1097" i="1"/>
  <c r="C1097" i="1"/>
  <c r="H1096" i="1"/>
  <c r="G1096" i="1"/>
  <c r="D1096" i="1"/>
  <c r="C1096" i="1"/>
  <c r="D1095" i="1"/>
  <c r="H1095" i="1" s="1"/>
  <c r="C1095" i="1"/>
  <c r="H1094" i="1"/>
  <c r="G1094" i="1"/>
  <c r="D1094" i="1"/>
  <c r="C1094" i="1"/>
  <c r="H1093" i="1"/>
  <c r="G1093" i="1"/>
  <c r="D1093" i="1"/>
  <c r="C1093" i="1"/>
  <c r="H1092" i="1"/>
  <c r="G1092" i="1"/>
  <c r="D1092" i="1"/>
  <c r="C1092" i="1"/>
  <c r="G1091" i="1"/>
  <c r="D1091" i="1"/>
  <c r="H1091" i="1" s="1"/>
  <c r="C1091" i="1"/>
  <c r="H1090" i="1"/>
  <c r="G1090" i="1"/>
  <c r="D1090" i="1"/>
  <c r="C1090" i="1"/>
  <c r="H1089" i="1"/>
  <c r="G1089" i="1"/>
  <c r="D1089" i="1"/>
  <c r="C1089" i="1"/>
  <c r="H1088" i="1"/>
  <c r="G1088" i="1"/>
  <c r="D1088" i="1"/>
  <c r="C1088" i="1"/>
  <c r="G1087" i="1"/>
  <c r="D1087" i="1"/>
  <c r="H1087" i="1" s="1"/>
  <c r="C1087" i="1"/>
  <c r="H1086" i="1"/>
  <c r="G1086" i="1"/>
  <c r="D1086" i="1"/>
  <c r="C1086" i="1"/>
  <c r="H1085" i="1"/>
  <c r="G1085" i="1"/>
  <c r="D1085" i="1"/>
  <c r="C1085" i="1"/>
  <c r="H1084" i="1"/>
  <c r="G1084" i="1"/>
  <c r="D1084" i="1"/>
  <c r="C1084" i="1"/>
  <c r="D1083" i="1"/>
  <c r="H1083" i="1" s="1"/>
  <c r="C1083" i="1"/>
  <c r="H1082" i="1"/>
  <c r="G1082" i="1"/>
  <c r="D1082" i="1"/>
  <c r="C1082" i="1"/>
  <c r="H1081" i="1"/>
  <c r="G1081" i="1"/>
  <c r="D1081" i="1"/>
  <c r="C1081" i="1"/>
  <c r="H1080" i="1"/>
  <c r="G1080" i="1"/>
  <c r="D1080" i="1"/>
  <c r="C1080" i="1"/>
  <c r="D1079" i="1"/>
  <c r="H1079" i="1" s="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D1071" i="1"/>
  <c r="G1071" i="1" s="1"/>
  <c r="C1071" i="1"/>
  <c r="H1070" i="1"/>
  <c r="G1070" i="1"/>
  <c r="D1070" i="1"/>
  <c r="C1070" i="1"/>
  <c r="H1069" i="1"/>
  <c r="G1069" i="1"/>
  <c r="D1069" i="1"/>
  <c r="C1069" i="1"/>
  <c r="H1068" i="1"/>
  <c r="G1068" i="1"/>
  <c r="D1068" i="1"/>
  <c r="C1068" i="1"/>
  <c r="H1067" i="1"/>
  <c r="D1067" i="1"/>
  <c r="G1067" i="1" s="1"/>
  <c r="C1067" i="1"/>
  <c r="H1066" i="1"/>
  <c r="G1066" i="1"/>
  <c r="D1066" i="1"/>
  <c r="C1066" i="1"/>
  <c r="H1065" i="1"/>
  <c r="G1065" i="1"/>
  <c r="D1065" i="1"/>
  <c r="C1065" i="1"/>
  <c r="H1064" i="1"/>
  <c r="G1064" i="1"/>
  <c r="D1064" i="1"/>
  <c r="C1064" i="1"/>
  <c r="H1063" i="1"/>
  <c r="D1063" i="1"/>
  <c r="G1063" i="1" s="1"/>
  <c r="C1063" i="1"/>
  <c r="H1062" i="1"/>
  <c r="G1062" i="1"/>
  <c r="D1062" i="1"/>
  <c r="C1062" i="1"/>
  <c r="H1061" i="1"/>
  <c r="G1061" i="1"/>
  <c r="D1061" i="1"/>
  <c r="C1061" i="1"/>
  <c r="H1060" i="1"/>
  <c r="G1060" i="1"/>
  <c r="D1060" i="1"/>
  <c r="C1060" i="1"/>
  <c r="H1059" i="1"/>
  <c r="D1059" i="1"/>
  <c r="G1059" i="1" s="1"/>
  <c r="C1059" i="1"/>
  <c r="H1058" i="1"/>
  <c r="G1058" i="1"/>
  <c r="D1058" i="1"/>
  <c r="C1058" i="1"/>
  <c r="H1057" i="1"/>
  <c r="G1057" i="1"/>
  <c r="D1057" i="1"/>
  <c r="C1057" i="1"/>
  <c r="H1056" i="1"/>
  <c r="G1056" i="1"/>
  <c r="D1056" i="1"/>
  <c r="C1056" i="1"/>
  <c r="H1055" i="1"/>
  <c r="D1055" i="1"/>
  <c r="G1055" i="1" s="1"/>
  <c r="C1055" i="1"/>
  <c r="H1054" i="1"/>
  <c r="G1054" i="1"/>
  <c r="D1054" i="1"/>
  <c r="C1054" i="1"/>
  <c r="H1053" i="1"/>
  <c r="G1053" i="1"/>
  <c r="D1053" i="1"/>
  <c r="C1053" i="1"/>
  <c r="H1052" i="1"/>
  <c r="G1052" i="1"/>
  <c r="D1052" i="1"/>
  <c r="C1052" i="1"/>
  <c r="H1051" i="1"/>
  <c r="D1051" i="1"/>
  <c r="G1051" i="1" s="1"/>
  <c r="C1051" i="1"/>
  <c r="H1050" i="1"/>
  <c r="G1050" i="1"/>
  <c r="D1050" i="1"/>
  <c r="C1050" i="1"/>
  <c r="H1049" i="1"/>
  <c r="G1049" i="1"/>
  <c r="D1049" i="1"/>
  <c r="C1049" i="1"/>
  <c r="H1048" i="1"/>
  <c r="G1048" i="1"/>
  <c r="D1048" i="1"/>
  <c r="C1048" i="1"/>
  <c r="H1047" i="1"/>
  <c r="D1047" i="1"/>
  <c r="G1047" i="1" s="1"/>
  <c r="C1047" i="1"/>
  <c r="H1046" i="1"/>
  <c r="G1046" i="1"/>
  <c r="D1046" i="1"/>
  <c r="C1046" i="1"/>
  <c r="H1045" i="1"/>
  <c r="G1045" i="1"/>
  <c r="D1045" i="1"/>
  <c r="C1045" i="1"/>
  <c r="H1044" i="1"/>
  <c r="G1044" i="1"/>
  <c r="D1044" i="1"/>
  <c r="C1044" i="1"/>
  <c r="H1043" i="1"/>
  <c r="D1043" i="1"/>
  <c r="G1043" i="1" s="1"/>
  <c r="C1043" i="1"/>
  <c r="H1042" i="1"/>
  <c r="G1042" i="1"/>
  <c r="D1042" i="1"/>
  <c r="C1042" i="1"/>
  <c r="H1041" i="1"/>
  <c r="G1041" i="1"/>
  <c r="D1041" i="1"/>
  <c r="C1041" i="1"/>
  <c r="H1040" i="1"/>
  <c r="G1040" i="1"/>
  <c r="D1040" i="1"/>
  <c r="C1040" i="1"/>
  <c r="H1039" i="1"/>
  <c r="D1039" i="1"/>
  <c r="G1039" i="1" s="1"/>
  <c r="C1039" i="1"/>
  <c r="H1038" i="1"/>
  <c r="G1038" i="1"/>
  <c r="D1038" i="1"/>
  <c r="C1038" i="1"/>
  <c r="H1037" i="1"/>
  <c r="G1037" i="1"/>
  <c r="D1037" i="1"/>
  <c r="C1037" i="1"/>
  <c r="H1036" i="1"/>
  <c r="G1036" i="1"/>
  <c r="D1036" i="1"/>
  <c r="C1036" i="1"/>
  <c r="H1035" i="1"/>
  <c r="D1035" i="1"/>
  <c r="G1035" i="1" s="1"/>
  <c r="C1035" i="1"/>
  <c r="H1034" i="1"/>
  <c r="G1034" i="1"/>
  <c r="D1034" i="1"/>
  <c r="C1034" i="1"/>
  <c r="H1033" i="1"/>
  <c r="G1033" i="1"/>
  <c r="D1033" i="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H1026" i="1"/>
  <c r="G1026" i="1"/>
  <c r="D1026" i="1"/>
  <c r="C1026" i="1"/>
  <c r="H1025" i="1"/>
  <c r="G1025" i="1"/>
  <c r="D1025" i="1"/>
  <c r="C1025" i="1"/>
  <c r="H1024" i="1"/>
  <c r="G1024" i="1"/>
  <c r="D1024" i="1"/>
  <c r="C1024" i="1"/>
  <c r="H1023" i="1"/>
  <c r="D1023" i="1"/>
  <c r="G1023" i="1" s="1"/>
  <c r="C1023" i="1"/>
  <c r="H1022" i="1"/>
  <c r="G1022" i="1"/>
  <c r="D1022" i="1"/>
  <c r="C1022" i="1"/>
  <c r="H1021" i="1"/>
  <c r="G1021" i="1"/>
  <c r="D1021" i="1"/>
  <c r="C1021" i="1"/>
  <c r="H1020" i="1"/>
  <c r="G1020" i="1"/>
  <c r="D1020" i="1"/>
  <c r="C1020" i="1"/>
  <c r="H1019" i="1"/>
  <c r="D1019" i="1"/>
  <c r="G1019" i="1" s="1"/>
  <c r="C1019" i="1"/>
  <c r="H1018" i="1"/>
  <c r="G1018" i="1"/>
  <c r="D1018" i="1"/>
  <c r="C1018" i="1"/>
  <c r="H1017" i="1"/>
  <c r="G1017" i="1"/>
  <c r="D1017" i="1"/>
  <c r="C1017" i="1"/>
  <c r="H1016" i="1"/>
  <c r="G1016" i="1"/>
  <c r="D1016" i="1"/>
  <c r="C1016" i="1"/>
  <c r="H1015" i="1"/>
  <c r="D1015" i="1"/>
  <c r="G1015" i="1" s="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D913" i="1"/>
  <c r="C913" i="1"/>
  <c r="G913" i="1" s="1"/>
  <c r="H912" i="1"/>
  <c r="G912" i="1"/>
  <c r="D912" i="1"/>
  <c r="C912" i="1"/>
  <c r="H911" i="1"/>
  <c r="G911" i="1"/>
  <c r="D911" i="1"/>
  <c r="C911" i="1"/>
  <c r="H910" i="1"/>
  <c r="G910" i="1"/>
  <c r="D910" i="1"/>
  <c r="C910" i="1"/>
  <c r="H909" i="1"/>
  <c r="D909" i="1"/>
  <c r="C909" i="1"/>
  <c r="G909" i="1" s="1"/>
  <c r="H908" i="1"/>
  <c r="G908" i="1"/>
  <c r="D908" i="1"/>
  <c r="C908" i="1"/>
  <c r="H907" i="1"/>
  <c r="G907" i="1"/>
  <c r="D907" i="1"/>
  <c r="C907" i="1"/>
  <c r="H906" i="1"/>
  <c r="G906" i="1"/>
  <c r="D906" i="1"/>
  <c r="C906" i="1"/>
  <c r="H905" i="1"/>
  <c r="D905" i="1"/>
  <c r="C905" i="1"/>
  <c r="G905" i="1" s="1"/>
  <c r="H904" i="1"/>
  <c r="G904" i="1"/>
  <c r="D904" i="1"/>
  <c r="C904" i="1"/>
  <c r="H903" i="1"/>
  <c r="G903" i="1"/>
  <c r="D903" i="1"/>
  <c r="C903" i="1"/>
  <c r="H902" i="1"/>
  <c r="G902" i="1"/>
  <c r="D902" i="1"/>
  <c r="C902" i="1"/>
  <c r="H901" i="1"/>
  <c r="D901" i="1"/>
  <c r="C901" i="1"/>
  <c r="G901" i="1" s="1"/>
  <c r="H900" i="1"/>
  <c r="G900" i="1"/>
  <c r="D900" i="1"/>
  <c r="C900" i="1"/>
  <c r="H899" i="1"/>
  <c r="G899" i="1"/>
  <c r="D899" i="1"/>
  <c r="C899" i="1"/>
  <c r="H898" i="1"/>
  <c r="G898" i="1"/>
  <c r="D898" i="1"/>
  <c r="C898" i="1"/>
  <c r="H897" i="1"/>
  <c r="D897" i="1"/>
  <c r="C897" i="1"/>
  <c r="G897" i="1" s="1"/>
  <c r="H896" i="1"/>
  <c r="G896" i="1"/>
  <c r="D896" i="1"/>
  <c r="C896" i="1"/>
  <c r="H895" i="1"/>
  <c r="G895" i="1"/>
  <c r="D895" i="1"/>
  <c r="C895" i="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H717" i="1"/>
  <c r="D717" i="1"/>
  <c r="C717" i="1"/>
  <c r="G717" i="1" s="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H653" i="1"/>
  <c r="D653" i="1"/>
  <c r="C653" i="1"/>
  <c r="G653" i="1" s="1"/>
  <c r="H652" i="1"/>
  <c r="G652" i="1"/>
  <c r="D652" i="1"/>
  <c r="C652" i="1"/>
  <c r="H651" i="1"/>
  <c r="D651" i="1"/>
  <c r="C651" i="1"/>
  <c r="G651" i="1" s="1"/>
  <c r="H650" i="1"/>
  <c r="G650" i="1"/>
  <c r="D650" i="1"/>
  <c r="C650" i="1"/>
  <c r="H649" i="1"/>
  <c r="D649" i="1"/>
  <c r="C649" i="1"/>
  <c r="G649" i="1" s="1"/>
  <c r="H648" i="1"/>
  <c r="G648" i="1"/>
  <c r="D648" i="1"/>
  <c r="C648" i="1"/>
  <c r="H647" i="1"/>
  <c r="D647" i="1"/>
  <c r="C647" i="1"/>
  <c r="G647" i="1" s="1"/>
  <c r="H646" i="1"/>
  <c r="G646" i="1"/>
  <c r="D646" i="1"/>
  <c r="C646" i="1"/>
  <c r="D645" i="1"/>
  <c r="C645" i="1"/>
  <c r="G645" i="1" s="1"/>
  <c r="D642" i="1"/>
  <c r="D641" i="1"/>
  <c r="C641" i="1"/>
  <c r="G641" i="1" s="1"/>
  <c r="H636" i="1"/>
  <c r="G636" i="1"/>
  <c r="D636" i="1"/>
  <c r="C636" i="1"/>
  <c r="D635" i="1"/>
  <c r="C635" i="1"/>
  <c r="G635" i="1" s="1"/>
  <c r="H632" i="1"/>
  <c r="G632" i="1"/>
  <c r="D632" i="1"/>
  <c r="C632" i="1"/>
  <c r="D631" i="1"/>
  <c r="C631" i="1"/>
  <c r="G631" i="1" s="1"/>
  <c r="H630" i="1"/>
  <c r="G630" i="1"/>
  <c r="D630" i="1"/>
  <c r="C630" i="1"/>
  <c r="H629" i="1"/>
  <c r="D629" i="1"/>
  <c r="C629" i="1"/>
  <c r="G629" i="1" s="1"/>
  <c r="H628" i="1"/>
  <c r="G628" i="1"/>
  <c r="D628" i="1"/>
  <c r="C628" i="1"/>
  <c r="H627" i="1"/>
  <c r="D627" i="1"/>
  <c r="C627" i="1"/>
  <c r="G627" i="1" s="1"/>
  <c r="H626" i="1"/>
  <c r="G626" i="1"/>
  <c r="D626" i="1"/>
  <c r="C626" i="1"/>
  <c r="D625" i="1"/>
  <c r="C625" i="1"/>
  <c r="G625" i="1" s="1"/>
  <c r="H624" i="1"/>
  <c r="G624" i="1"/>
  <c r="D624" i="1"/>
  <c r="C624" i="1"/>
  <c r="H623" i="1"/>
  <c r="D623" i="1"/>
  <c r="C623" i="1"/>
  <c r="G623" i="1" s="1"/>
  <c r="H622" i="1"/>
  <c r="G622" i="1"/>
  <c r="D622" i="1"/>
  <c r="C622" i="1"/>
  <c r="H621" i="1"/>
  <c r="D621" i="1"/>
  <c r="C621" i="1"/>
  <c r="G621" i="1" s="1"/>
  <c r="H620" i="1"/>
  <c r="G620" i="1"/>
  <c r="D620" i="1"/>
  <c r="C620" i="1"/>
  <c r="H619" i="1"/>
  <c r="D619" i="1"/>
  <c r="C619" i="1"/>
  <c r="G619" i="1" s="1"/>
  <c r="H618" i="1"/>
  <c r="G618" i="1"/>
  <c r="D618" i="1"/>
  <c r="C618" i="1"/>
  <c r="D617" i="1"/>
  <c r="C617" i="1"/>
  <c r="G617" i="1" s="1"/>
  <c r="H616" i="1"/>
  <c r="G616" i="1"/>
  <c r="D616" i="1"/>
  <c r="C616" i="1"/>
  <c r="D615" i="1"/>
  <c r="C615" i="1"/>
  <c r="G615" i="1" s="1"/>
  <c r="H614" i="1"/>
  <c r="G614" i="1"/>
  <c r="D614" i="1"/>
  <c r="C614" i="1"/>
  <c r="H613" i="1"/>
  <c r="D613" i="1"/>
  <c r="C613" i="1"/>
  <c r="G613" i="1" s="1"/>
  <c r="H612" i="1"/>
  <c r="G612" i="1"/>
  <c r="D612" i="1"/>
  <c r="C612" i="1"/>
  <c r="H611" i="1"/>
  <c r="D611" i="1"/>
  <c r="C611" i="1"/>
  <c r="G611" i="1" s="1"/>
  <c r="H610" i="1"/>
  <c r="G610" i="1"/>
  <c r="D610" i="1"/>
  <c r="C610" i="1"/>
  <c r="D609" i="1"/>
  <c r="C609" i="1"/>
  <c r="G609" i="1" s="1"/>
  <c r="H608" i="1"/>
  <c r="G608" i="1"/>
  <c r="D608" i="1"/>
  <c r="C608" i="1"/>
  <c r="H607" i="1"/>
  <c r="D607" i="1"/>
  <c r="C607" i="1"/>
  <c r="G607" i="1" s="1"/>
  <c r="H606" i="1"/>
  <c r="G606" i="1"/>
  <c r="D606" i="1"/>
  <c r="C606" i="1"/>
  <c r="D605" i="1"/>
  <c r="C605" i="1"/>
  <c r="G605" i="1" s="1"/>
  <c r="H604" i="1"/>
  <c r="G604" i="1"/>
  <c r="D604" i="1"/>
  <c r="C604" i="1"/>
  <c r="H603" i="1"/>
  <c r="D603" i="1"/>
  <c r="C603" i="1"/>
  <c r="G603" i="1" s="1"/>
  <c r="H602" i="1"/>
  <c r="G602" i="1"/>
  <c r="D602" i="1"/>
  <c r="C602" i="1"/>
  <c r="D601" i="1"/>
  <c r="C601" i="1"/>
  <c r="G601" i="1" s="1"/>
  <c r="H600" i="1"/>
  <c r="G600" i="1"/>
  <c r="D600" i="1"/>
  <c r="C600" i="1"/>
  <c r="D599" i="1"/>
  <c r="C599" i="1"/>
  <c r="G599" i="1" s="1"/>
  <c r="H598" i="1"/>
  <c r="G598" i="1"/>
  <c r="D598" i="1"/>
  <c r="C598" i="1"/>
  <c r="H597" i="1"/>
  <c r="D597" i="1"/>
  <c r="C597" i="1"/>
  <c r="G597" i="1" s="1"/>
  <c r="H596" i="1"/>
  <c r="G596" i="1"/>
  <c r="D596" i="1"/>
  <c r="C596" i="1"/>
  <c r="H595" i="1"/>
  <c r="D595" i="1"/>
  <c r="C595" i="1"/>
  <c r="G595" i="1" s="1"/>
  <c r="H594" i="1"/>
  <c r="G594" i="1"/>
  <c r="D594" i="1"/>
  <c r="C594" i="1"/>
  <c r="D593" i="1"/>
  <c r="C593" i="1"/>
  <c r="G593" i="1" s="1"/>
  <c r="H592" i="1"/>
  <c r="G592" i="1"/>
  <c r="D592" i="1"/>
  <c r="C592" i="1"/>
  <c r="D591" i="1"/>
  <c r="H590" i="1"/>
  <c r="G590" i="1"/>
  <c r="D590" i="1"/>
  <c r="C590" i="1"/>
  <c r="H589" i="1"/>
  <c r="D589" i="1"/>
  <c r="C589" i="1"/>
  <c r="G589" i="1" s="1"/>
  <c r="H588" i="1"/>
  <c r="G588" i="1"/>
  <c r="D588" i="1"/>
  <c r="C588" i="1"/>
  <c r="H587" i="1"/>
  <c r="D587" i="1"/>
  <c r="C587" i="1"/>
  <c r="G587" i="1" s="1"/>
  <c r="H586" i="1"/>
  <c r="G586" i="1"/>
  <c r="D586" i="1"/>
  <c r="C586" i="1"/>
  <c r="G585" i="1"/>
  <c r="D585" i="1"/>
  <c r="C585" i="1"/>
  <c r="H585" i="1" s="1"/>
  <c r="H584" i="1"/>
  <c r="G584" i="1"/>
  <c r="D584" i="1"/>
  <c r="C584" i="1"/>
  <c r="G583" i="1"/>
  <c r="D583" i="1"/>
  <c r="C583" i="1"/>
  <c r="H583" i="1" s="1"/>
  <c r="H582" i="1"/>
  <c r="G582" i="1"/>
  <c r="D582" i="1"/>
  <c r="C582" i="1"/>
  <c r="G581" i="1"/>
  <c r="D581" i="1"/>
  <c r="C581" i="1"/>
  <c r="H581" i="1" s="1"/>
  <c r="H580" i="1"/>
  <c r="G580" i="1"/>
  <c r="D580" i="1"/>
  <c r="C580" i="1"/>
  <c r="G579" i="1"/>
  <c r="D579" i="1"/>
  <c r="C579" i="1"/>
  <c r="H579" i="1" s="1"/>
  <c r="D577" i="1"/>
  <c r="C577" i="1"/>
  <c r="H577" i="1" s="1"/>
  <c r="H576" i="1"/>
  <c r="G576" i="1"/>
  <c r="D576" i="1"/>
  <c r="C576" i="1"/>
  <c r="D575" i="1"/>
  <c r="C575" i="1"/>
  <c r="H575" i="1" s="1"/>
  <c r="H574" i="1"/>
  <c r="G574" i="1"/>
  <c r="D574" i="1"/>
  <c r="C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D565" i="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G509" i="1"/>
  <c r="D509" i="1"/>
  <c r="C509" i="1"/>
  <c r="H509" i="1" s="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D485" i="1"/>
  <c r="H484" i="1"/>
  <c r="G484" i="1"/>
  <c r="D484" i="1"/>
  <c r="C484" i="1"/>
  <c r="G483"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G473" i="1"/>
  <c r="D473" i="1"/>
  <c r="C473" i="1"/>
  <c r="H473" i="1" s="1"/>
  <c r="H472" i="1"/>
  <c r="G472" i="1"/>
  <c r="D472" i="1"/>
  <c r="C472" i="1"/>
  <c r="G471" i="1"/>
  <c r="D471" i="1"/>
  <c r="C471" i="1"/>
  <c r="H471" i="1" s="1"/>
  <c r="H470" i="1"/>
  <c r="G470" i="1"/>
  <c r="D470" i="1"/>
  <c r="C470" i="1"/>
  <c r="G469" i="1"/>
  <c r="D469" i="1"/>
  <c r="C469" i="1"/>
  <c r="H469" i="1" s="1"/>
  <c r="H468" i="1"/>
  <c r="G468" i="1"/>
  <c r="D468" i="1"/>
  <c r="C468" i="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D460"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D425" i="1"/>
  <c r="D424" i="1"/>
  <c r="G423" i="1"/>
  <c r="D423" i="1"/>
  <c r="C423" i="1"/>
  <c r="H423" i="1" s="1"/>
  <c r="D422" i="1"/>
  <c r="C422" i="1"/>
  <c r="H422" i="1" s="1"/>
  <c r="D421" i="1"/>
  <c r="C421" i="1"/>
  <c r="H421" i="1" s="1"/>
  <c r="G416" i="1"/>
  <c r="D416" i="1"/>
  <c r="C416" i="1"/>
  <c r="H416" i="1" s="1"/>
  <c r="G415" i="1"/>
  <c r="D415" i="1"/>
  <c r="C415" i="1"/>
  <c r="H415" i="1" s="1"/>
  <c r="G414" i="1"/>
  <c r="D414" i="1"/>
  <c r="C414" i="1"/>
  <c r="H414" i="1" s="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C368" i="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G356" i="1"/>
  <c r="D356" i="1"/>
  <c r="C356" i="1"/>
  <c r="H356"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C316" i="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G301" i="1"/>
  <c r="D301" i="1"/>
  <c r="C301" i="1"/>
  <c r="H301" i="1" s="1"/>
  <c r="G300" i="1"/>
  <c r="D300" i="1"/>
  <c r="C300" i="1"/>
  <c r="H300" i="1" s="1"/>
  <c r="G299" i="1"/>
  <c r="D299" i="1"/>
  <c r="C299" i="1"/>
  <c r="H299" i="1" s="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D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C258"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H240" i="1"/>
  <c r="G240" i="1"/>
  <c r="D240" i="1"/>
  <c r="C240" i="1"/>
  <c r="G239" i="1"/>
  <c r="D239" i="1"/>
  <c r="C239" i="1"/>
  <c r="H239" i="1" s="1"/>
  <c r="G238" i="1"/>
  <c r="D238" i="1"/>
  <c r="C238" i="1"/>
  <c r="H238" i="1" s="1"/>
  <c r="G237" i="1"/>
  <c r="D237" i="1"/>
  <c r="C237" i="1"/>
  <c r="H237" i="1" s="1"/>
  <c r="H236" i="1"/>
  <c r="G236" i="1"/>
  <c r="D236" i="1"/>
  <c r="C236" i="1"/>
  <c r="G235" i="1"/>
  <c r="D235" i="1"/>
  <c r="C235" i="1"/>
  <c r="H235" i="1" s="1"/>
  <c r="G234" i="1"/>
  <c r="D234" i="1"/>
  <c r="C234" i="1"/>
  <c r="H234" i="1" s="1"/>
  <c r="G233" i="1"/>
  <c r="D233" i="1"/>
  <c r="C233" i="1"/>
  <c r="H233" i="1" s="1"/>
  <c r="H232" i="1"/>
  <c r="G232" i="1"/>
  <c r="D232" i="1"/>
  <c r="C232" i="1"/>
  <c r="G231" i="1"/>
  <c r="D231" i="1"/>
  <c r="C231" i="1"/>
  <c r="H231" i="1" s="1"/>
  <c r="G230" i="1"/>
  <c r="D230" i="1"/>
  <c r="C230" i="1"/>
  <c r="H230" i="1" s="1"/>
  <c r="G229" i="1"/>
  <c r="D229" i="1"/>
  <c r="C229" i="1"/>
  <c r="H229" i="1" s="1"/>
  <c r="H228" i="1"/>
  <c r="G228" i="1"/>
  <c r="D228" i="1"/>
  <c r="C228" i="1"/>
  <c r="G227" i="1"/>
  <c r="D227" i="1"/>
  <c r="C227" i="1"/>
  <c r="H227" i="1" s="1"/>
  <c r="G226" i="1"/>
  <c r="D226" i="1"/>
  <c r="C226" i="1"/>
  <c r="H226" i="1" s="1"/>
  <c r="G225" i="1"/>
  <c r="D225" i="1"/>
  <c r="C225" i="1"/>
  <c r="H225" i="1" s="1"/>
  <c r="H224" i="1"/>
  <c r="G224" i="1"/>
  <c r="D224" i="1"/>
  <c r="C224" i="1"/>
  <c r="G223" i="1"/>
  <c r="D223" i="1"/>
  <c r="C223" i="1"/>
  <c r="H223" i="1" s="1"/>
  <c r="G222" i="1"/>
  <c r="D222" i="1"/>
  <c r="C222" i="1"/>
  <c r="H222" i="1" s="1"/>
  <c r="G221" i="1"/>
  <c r="D221" i="1"/>
  <c r="C221" i="1"/>
  <c r="H221" i="1" s="1"/>
  <c r="H220" i="1"/>
  <c r="G220" i="1"/>
  <c r="D220" i="1"/>
  <c r="C220" i="1"/>
  <c r="G219" i="1"/>
  <c r="D219" i="1"/>
  <c r="H219" i="1" s="1"/>
  <c r="C219" i="1"/>
  <c r="G218" i="1"/>
  <c r="D218" i="1"/>
  <c r="C218" i="1"/>
  <c r="H218" i="1" s="1"/>
  <c r="H216" i="1"/>
  <c r="G216" i="1"/>
  <c r="D216" i="1"/>
  <c r="C216" i="1"/>
  <c r="G215" i="1"/>
  <c r="D215" i="1"/>
  <c r="H215" i="1" s="1"/>
  <c r="C215" i="1"/>
  <c r="G214" i="1"/>
  <c r="D214" i="1"/>
  <c r="C214" i="1"/>
  <c r="H214" i="1" s="1"/>
  <c r="G213" i="1"/>
  <c r="D213" i="1"/>
  <c r="C213" i="1"/>
  <c r="H213" i="1" s="1"/>
  <c r="H212" i="1"/>
  <c r="G212" i="1"/>
  <c r="D212" i="1"/>
  <c r="C212" i="1"/>
  <c r="G211" i="1"/>
  <c r="D211" i="1"/>
  <c r="C211" i="1"/>
  <c r="H211" i="1" s="1"/>
  <c r="G210" i="1"/>
  <c r="D210" i="1"/>
  <c r="C210" i="1"/>
  <c r="H210" i="1" s="1"/>
  <c r="G209" i="1"/>
  <c r="D209" i="1"/>
  <c r="C209" i="1"/>
  <c r="H209" i="1" s="1"/>
  <c r="H208" i="1"/>
  <c r="G208" i="1"/>
  <c r="D208" i="1"/>
  <c r="C208" i="1"/>
  <c r="G207" i="1"/>
  <c r="D207" i="1"/>
  <c r="C207" i="1"/>
  <c r="H207" i="1" s="1"/>
  <c r="G206" i="1"/>
  <c r="D206" i="1"/>
  <c r="C206" i="1"/>
  <c r="H206" i="1" s="1"/>
  <c r="G205" i="1"/>
  <c r="D205" i="1"/>
  <c r="C205" i="1"/>
  <c r="H205" i="1" s="1"/>
  <c r="H204" i="1"/>
  <c r="G204" i="1"/>
  <c r="D204" i="1"/>
  <c r="C204" i="1"/>
  <c r="G203" i="1"/>
  <c r="D203" i="1"/>
  <c r="C203" i="1"/>
  <c r="H203" i="1" s="1"/>
  <c r="G202" i="1"/>
  <c r="D202" i="1"/>
  <c r="C202" i="1"/>
  <c r="H202" i="1" s="1"/>
  <c r="G201" i="1"/>
  <c r="D201" i="1"/>
  <c r="C201" i="1"/>
  <c r="H201" i="1" s="1"/>
  <c r="H200" i="1"/>
  <c r="G200" i="1"/>
  <c r="D200" i="1"/>
  <c r="C200" i="1"/>
  <c r="G199" i="1"/>
  <c r="D199" i="1"/>
  <c r="C199" i="1"/>
  <c r="H199" i="1" s="1"/>
  <c r="G198" i="1"/>
  <c r="D198" i="1"/>
  <c r="C198" i="1"/>
  <c r="H198" i="1" s="1"/>
  <c r="G197" i="1"/>
  <c r="D197" i="1"/>
  <c r="C197" i="1"/>
  <c r="H197" i="1" s="1"/>
  <c r="H196" i="1"/>
  <c r="G196" i="1"/>
  <c r="D196" i="1"/>
  <c r="C196" i="1"/>
  <c r="G195" i="1"/>
  <c r="D195" i="1"/>
  <c r="C195" i="1"/>
  <c r="H195" i="1" s="1"/>
  <c r="G194" i="1"/>
  <c r="D194" i="1"/>
  <c r="C194" i="1"/>
  <c r="H194" i="1" s="1"/>
  <c r="G193" i="1"/>
  <c r="D193" i="1"/>
  <c r="C193" i="1"/>
  <c r="H193" i="1" s="1"/>
  <c r="H192" i="1"/>
  <c r="G192" i="1"/>
  <c r="D192" i="1"/>
  <c r="C192" i="1"/>
  <c r="G191" i="1"/>
  <c r="D191" i="1"/>
  <c r="C191" i="1"/>
  <c r="H191" i="1" s="1"/>
  <c r="G190" i="1"/>
  <c r="D190" i="1"/>
  <c r="C190" i="1"/>
  <c r="H190" i="1" s="1"/>
  <c r="G189" i="1"/>
  <c r="D189" i="1"/>
  <c r="C189" i="1"/>
  <c r="H189" i="1" s="1"/>
  <c r="H188" i="1"/>
  <c r="G188" i="1"/>
  <c r="D188" i="1"/>
  <c r="C188" i="1"/>
  <c r="G187" i="1"/>
  <c r="D187" i="1"/>
  <c r="C187" i="1"/>
  <c r="H187" i="1" s="1"/>
  <c r="G186" i="1"/>
  <c r="D186" i="1"/>
  <c r="C186" i="1"/>
  <c r="H186" i="1" s="1"/>
  <c r="G185" i="1"/>
  <c r="D185" i="1"/>
  <c r="C185" i="1"/>
  <c r="H185" i="1" s="1"/>
  <c r="H184" i="1"/>
  <c r="G184" i="1"/>
  <c r="D184" i="1"/>
  <c r="C184" i="1"/>
  <c r="G183" i="1"/>
  <c r="D183" i="1"/>
  <c r="C183" i="1"/>
  <c r="H183" i="1" s="1"/>
  <c r="G182" i="1"/>
  <c r="D182" i="1"/>
  <c r="C182" i="1"/>
  <c r="H182" i="1" s="1"/>
  <c r="G181" i="1"/>
  <c r="D181" i="1"/>
  <c r="C181" i="1"/>
  <c r="H181" i="1" s="1"/>
  <c r="H180" i="1"/>
  <c r="G180" i="1"/>
  <c r="D180" i="1"/>
  <c r="C180" i="1"/>
  <c r="G179" i="1"/>
  <c r="D179" i="1"/>
  <c r="C179" i="1"/>
  <c r="H179" i="1" s="1"/>
  <c r="G178" i="1"/>
  <c r="D178" i="1"/>
  <c r="C178" i="1"/>
  <c r="H178" i="1" s="1"/>
  <c r="G177" i="1"/>
  <c r="D177" i="1"/>
  <c r="C177" i="1"/>
  <c r="H177" i="1" s="1"/>
  <c r="H176" i="1"/>
  <c r="G176" i="1"/>
  <c r="D176" i="1"/>
  <c r="C176" i="1"/>
  <c r="G175" i="1"/>
  <c r="D175" i="1"/>
  <c r="C175" i="1"/>
  <c r="H175" i="1" s="1"/>
  <c r="G174" i="1"/>
  <c r="D174" i="1"/>
  <c r="C174" i="1"/>
  <c r="H174" i="1" s="1"/>
  <c r="G173" i="1"/>
  <c r="D173" i="1"/>
  <c r="C173" i="1"/>
  <c r="H173" i="1" s="1"/>
  <c r="H172" i="1"/>
  <c r="G172" i="1"/>
  <c r="D172" i="1"/>
  <c r="C172" i="1"/>
  <c r="G171" i="1"/>
  <c r="D171" i="1"/>
  <c r="C171" i="1"/>
  <c r="H171" i="1" s="1"/>
  <c r="G170" i="1"/>
  <c r="D170" i="1"/>
  <c r="C170" i="1"/>
  <c r="H170" i="1" s="1"/>
  <c r="G169" i="1"/>
  <c r="D169" i="1"/>
  <c r="C169" i="1"/>
  <c r="H169" i="1" s="1"/>
  <c r="H168" i="1"/>
  <c r="G168" i="1"/>
  <c r="D168" i="1"/>
  <c r="C168" i="1"/>
  <c r="G167" i="1"/>
  <c r="D167" i="1"/>
  <c r="C167" i="1"/>
  <c r="H167" i="1" s="1"/>
  <c r="G166" i="1"/>
  <c r="D166" i="1"/>
  <c r="C166" i="1"/>
  <c r="H166" i="1" s="1"/>
  <c r="G165" i="1"/>
  <c r="D165" i="1"/>
  <c r="C165" i="1"/>
  <c r="H165" i="1" s="1"/>
  <c r="H164" i="1"/>
  <c r="G164" i="1"/>
  <c r="D164" i="1"/>
  <c r="C164" i="1"/>
  <c r="G163" i="1"/>
  <c r="D163" i="1"/>
  <c r="C163" i="1"/>
  <c r="H163" i="1" s="1"/>
  <c r="G162" i="1"/>
  <c r="D162" i="1"/>
  <c r="C162" i="1"/>
  <c r="H162" i="1" s="1"/>
  <c r="G161" i="1"/>
  <c r="D161" i="1"/>
  <c r="C161" i="1"/>
  <c r="H161" i="1" s="1"/>
  <c r="D160" i="1"/>
  <c r="G159" i="1"/>
  <c r="D159" i="1"/>
  <c r="C159" i="1"/>
  <c r="H159" i="1" s="1"/>
  <c r="G158" i="1"/>
  <c r="D158" i="1"/>
  <c r="C158" i="1"/>
  <c r="H158" i="1" s="1"/>
  <c r="G157" i="1"/>
  <c r="D157" i="1"/>
  <c r="C157" i="1"/>
  <c r="H157" i="1" s="1"/>
  <c r="H156" i="1"/>
  <c r="G156" i="1"/>
  <c r="D156" i="1"/>
  <c r="C156" i="1"/>
  <c r="G155" i="1"/>
  <c r="D155" i="1"/>
  <c r="C155" i="1"/>
  <c r="H155" i="1" s="1"/>
  <c r="G154" i="1"/>
  <c r="D154" i="1"/>
  <c r="C154" i="1"/>
  <c r="H154" i="1" s="1"/>
  <c r="G153" i="1"/>
  <c r="D153" i="1"/>
  <c r="C153" i="1"/>
  <c r="H153" i="1" s="1"/>
  <c r="H152" i="1"/>
  <c r="G152" i="1"/>
  <c r="D152" i="1"/>
  <c r="C152" i="1"/>
  <c r="G151" i="1"/>
  <c r="D151" i="1"/>
  <c r="C151" i="1"/>
  <c r="H151" i="1" s="1"/>
  <c r="G150" i="1"/>
  <c r="D150" i="1"/>
  <c r="C150" i="1"/>
  <c r="H150" i="1" s="1"/>
  <c r="G149" i="1"/>
  <c r="D149" i="1"/>
  <c r="C149" i="1"/>
  <c r="H149" i="1" s="1"/>
  <c r="G147" i="1"/>
  <c r="D147" i="1"/>
  <c r="C147" i="1"/>
  <c r="H147" i="1" s="1"/>
  <c r="G146" i="1"/>
  <c r="D146" i="1"/>
  <c r="C146" i="1"/>
  <c r="H146" i="1" s="1"/>
  <c r="G145" i="1"/>
  <c r="D145" i="1"/>
  <c r="C145" i="1"/>
  <c r="H145" i="1" s="1"/>
  <c r="H144" i="1"/>
  <c r="G144" i="1"/>
  <c r="D144" i="1"/>
  <c r="C144" i="1"/>
  <c r="G143" i="1"/>
  <c r="D143" i="1"/>
  <c r="C143" i="1"/>
  <c r="H143" i="1" s="1"/>
  <c r="G142" i="1"/>
  <c r="D142" i="1"/>
  <c r="C142" i="1"/>
  <c r="H142" i="1" s="1"/>
  <c r="G141" i="1"/>
  <c r="D141" i="1"/>
  <c r="C141" i="1"/>
  <c r="H141" i="1" s="1"/>
  <c r="H140" i="1"/>
  <c r="G140" i="1"/>
  <c r="D140" i="1"/>
  <c r="C140" i="1"/>
  <c r="G139" i="1"/>
  <c r="D139" i="1"/>
  <c r="C139" i="1"/>
  <c r="H139" i="1" s="1"/>
  <c r="G138" i="1"/>
  <c r="D138" i="1"/>
  <c r="C138" i="1"/>
  <c r="H138" i="1" s="1"/>
  <c r="G137" i="1"/>
  <c r="D137" i="1"/>
  <c r="C137" i="1"/>
  <c r="H137" i="1" s="1"/>
  <c r="D136" i="1"/>
  <c r="G135" i="1"/>
  <c r="D135" i="1"/>
  <c r="C135" i="1"/>
  <c r="H135" i="1" s="1"/>
  <c r="G134" i="1"/>
  <c r="D134" i="1"/>
  <c r="C134" i="1"/>
  <c r="H134" i="1" s="1"/>
  <c r="D133" i="1"/>
  <c r="G133" i="1" s="1"/>
  <c r="C133" i="1"/>
  <c r="D132" i="1"/>
  <c r="H132" i="1" s="1"/>
  <c r="C132" i="1"/>
  <c r="D131" i="1"/>
  <c r="G131" i="1" s="1"/>
  <c r="C131" i="1"/>
  <c r="D130" i="1"/>
  <c r="G130" i="1" s="1"/>
  <c r="C130" i="1"/>
  <c r="G129" i="1"/>
  <c r="D129" i="1"/>
  <c r="C129" i="1"/>
  <c r="H129" i="1" s="1"/>
  <c r="H128" i="1"/>
  <c r="G128" i="1"/>
  <c r="D128" i="1"/>
  <c r="C128" i="1"/>
  <c r="G127" i="1"/>
  <c r="D127" i="1"/>
  <c r="C127" i="1"/>
  <c r="H127" i="1" s="1"/>
  <c r="G126" i="1"/>
  <c r="D126" i="1"/>
  <c r="C126" i="1"/>
  <c r="H126" i="1" s="1"/>
  <c r="G125" i="1"/>
  <c r="D125" i="1"/>
  <c r="C125" i="1"/>
  <c r="H125" i="1" s="1"/>
  <c r="H124" i="1"/>
  <c r="G124" i="1"/>
  <c r="D124" i="1"/>
  <c r="C124" i="1"/>
  <c r="G123" i="1"/>
  <c r="D123" i="1"/>
  <c r="C123" i="1"/>
  <c r="H123" i="1" s="1"/>
  <c r="G122" i="1"/>
  <c r="D122" i="1"/>
  <c r="C122" i="1"/>
  <c r="H122" i="1" s="1"/>
  <c r="G121" i="1"/>
  <c r="D121" i="1"/>
  <c r="C121" i="1"/>
  <c r="H121" i="1" s="1"/>
  <c r="H120" i="1"/>
  <c r="G120" i="1"/>
  <c r="D120" i="1"/>
  <c r="C120" i="1"/>
  <c r="G119" i="1"/>
  <c r="D119" i="1"/>
  <c r="C119" i="1"/>
  <c r="H119" i="1" s="1"/>
  <c r="G118" i="1"/>
  <c r="D118" i="1"/>
  <c r="C118" i="1"/>
  <c r="H118" i="1" s="1"/>
  <c r="G117" i="1"/>
  <c r="D117" i="1"/>
  <c r="C117" i="1"/>
  <c r="H117" i="1" s="1"/>
  <c r="H116" i="1"/>
  <c r="G116" i="1"/>
  <c r="D116" i="1"/>
  <c r="C116" i="1"/>
  <c r="G115" i="1"/>
  <c r="D115" i="1"/>
  <c r="C115" i="1"/>
  <c r="H115" i="1" s="1"/>
  <c r="G114" i="1"/>
  <c r="D114" i="1"/>
  <c r="C114" i="1"/>
  <c r="H114" i="1" s="1"/>
  <c r="G113" i="1"/>
  <c r="D113" i="1"/>
  <c r="C113" i="1"/>
  <c r="H113" i="1" s="1"/>
  <c r="H112" i="1"/>
  <c r="G112" i="1"/>
  <c r="D112" i="1"/>
  <c r="C112" i="1"/>
  <c r="G111" i="1"/>
  <c r="D111" i="1"/>
  <c r="C111" i="1"/>
  <c r="H111" i="1" s="1"/>
  <c r="G110" i="1"/>
  <c r="D110" i="1"/>
  <c r="C110" i="1"/>
  <c r="H110" i="1" s="1"/>
  <c r="G109" i="1"/>
  <c r="D109" i="1"/>
  <c r="C109" i="1"/>
  <c r="H109" i="1" s="1"/>
  <c r="H108" i="1"/>
  <c r="G108" i="1"/>
  <c r="D108" i="1"/>
  <c r="C108" i="1"/>
  <c r="G107" i="1"/>
  <c r="D107" i="1"/>
  <c r="C107" i="1"/>
  <c r="H107" i="1" s="1"/>
  <c r="G106" i="1"/>
  <c r="D106" i="1"/>
  <c r="C106" i="1"/>
  <c r="H106" i="1" s="1"/>
  <c r="G105" i="1"/>
  <c r="D105" i="1"/>
  <c r="C105" i="1"/>
  <c r="H105" i="1" s="1"/>
  <c r="H104" i="1"/>
  <c r="G104" i="1"/>
  <c r="D104" i="1"/>
  <c r="C104" i="1"/>
  <c r="G103" i="1"/>
  <c r="D103" i="1"/>
  <c r="C103" i="1"/>
  <c r="H103" i="1" s="1"/>
  <c r="G102" i="1"/>
  <c r="D102" i="1"/>
  <c r="C102" i="1"/>
  <c r="H102" i="1" s="1"/>
  <c r="G101" i="1"/>
  <c r="D101" i="1"/>
  <c r="C101" i="1"/>
  <c r="H101" i="1" s="1"/>
  <c r="H100" i="1"/>
  <c r="G100" i="1"/>
  <c r="D100" i="1"/>
  <c r="C100" i="1"/>
  <c r="G99" i="1"/>
  <c r="D99" i="1"/>
  <c r="C99" i="1"/>
  <c r="H99" i="1" s="1"/>
  <c r="G98" i="1"/>
  <c r="D98" i="1"/>
  <c r="C98" i="1"/>
  <c r="H98" i="1" s="1"/>
  <c r="G97" i="1"/>
  <c r="D97" i="1"/>
  <c r="C97" i="1"/>
  <c r="H97" i="1" s="1"/>
  <c r="H96" i="1"/>
  <c r="G96" i="1"/>
  <c r="D96" i="1"/>
  <c r="C96" i="1"/>
  <c r="G95" i="1"/>
  <c r="D95" i="1"/>
  <c r="C95" i="1"/>
  <c r="H95" i="1" s="1"/>
  <c r="G94" i="1"/>
  <c r="D94" i="1"/>
  <c r="C94" i="1"/>
  <c r="H94" i="1" s="1"/>
  <c r="G93" i="1"/>
  <c r="D93" i="1"/>
  <c r="C93" i="1"/>
  <c r="H93" i="1" s="1"/>
  <c r="H92" i="1"/>
  <c r="G92" i="1"/>
  <c r="D92" i="1"/>
  <c r="C92" i="1"/>
  <c r="G91" i="1"/>
  <c r="D91" i="1"/>
  <c r="C91" i="1"/>
  <c r="H91" i="1" s="1"/>
  <c r="G90" i="1"/>
  <c r="D90" i="1"/>
  <c r="C90" i="1"/>
  <c r="H90" i="1" s="1"/>
  <c r="G89" i="1"/>
  <c r="D89" i="1"/>
  <c r="C89" i="1"/>
  <c r="H89" i="1" s="1"/>
  <c r="H88" i="1"/>
  <c r="G88" i="1"/>
  <c r="D88" i="1"/>
  <c r="C88" i="1"/>
  <c r="G87" i="1"/>
  <c r="D87" i="1"/>
  <c r="C87" i="1"/>
  <c r="H87" i="1" s="1"/>
  <c r="G86" i="1"/>
  <c r="D86" i="1"/>
  <c r="C86" i="1"/>
  <c r="H86" i="1" s="1"/>
  <c r="G85" i="1"/>
  <c r="D85" i="1"/>
  <c r="C85" i="1"/>
  <c r="H85" i="1" s="1"/>
  <c r="H84" i="1"/>
  <c r="G84" i="1"/>
  <c r="D84" i="1"/>
  <c r="C84" i="1"/>
  <c r="G83" i="1"/>
  <c r="D83" i="1"/>
  <c r="C83" i="1"/>
  <c r="H83" i="1" s="1"/>
  <c r="G82" i="1"/>
  <c r="D82" i="1"/>
  <c r="C82" i="1"/>
  <c r="H82" i="1" s="1"/>
  <c r="G81" i="1"/>
  <c r="D81" i="1"/>
  <c r="C81" i="1"/>
  <c r="H81" i="1" s="1"/>
  <c r="H80" i="1"/>
  <c r="G80" i="1"/>
  <c r="D80" i="1"/>
  <c r="C80" i="1"/>
  <c r="G79" i="1"/>
  <c r="D79" i="1"/>
  <c r="H79" i="1" s="1"/>
  <c r="C79" i="1"/>
  <c r="D78" i="1"/>
  <c r="G77" i="1"/>
  <c r="D77" i="1"/>
  <c r="C77" i="1"/>
  <c r="H77" i="1" s="1"/>
  <c r="H76" i="1"/>
  <c r="G76" i="1"/>
  <c r="D76" i="1"/>
  <c r="C76" i="1"/>
  <c r="G75" i="1"/>
  <c r="D75" i="1"/>
  <c r="H75" i="1" s="1"/>
  <c r="C75" i="1"/>
  <c r="G74" i="1"/>
  <c r="D74" i="1"/>
  <c r="C74" i="1"/>
  <c r="H74" i="1" s="1"/>
  <c r="G73" i="1"/>
  <c r="D73" i="1"/>
  <c r="C73" i="1"/>
  <c r="H73" i="1" s="1"/>
  <c r="H72" i="1"/>
  <c r="G72" i="1"/>
  <c r="D72" i="1"/>
  <c r="C72" i="1"/>
  <c r="G71" i="1"/>
  <c r="D71" i="1"/>
  <c r="H71" i="1" s="1"/>
  <c r="C71" i="1"/>
  <c r="G70" i="1"/>
  <c r="D70" i="1"/>
  <c r="C70" i="1"/>
  <c r="H70" i="1" s="1"/>
  <c r="G69" i="1"/>
  <c r="D69" i="1"/>
  <c r="C69" i="1"/>
  <c r="H69" i="1" s="1"/>
  <c r="H68" i="1"/>
  <c r="G68" i="1"/>
  <c r="D68" i="1"/>
  <c r="C68" i="1"/>
  <c r="G67" i="1"/>
  <c r="D67" i="1"/>
  <c r="H67" i="1" s="1"/>
  <c r="C67" i="1"/>
  <c r="D66" i="1"/>
  <c r="G66" i="1" s="1"/>
  <c r="C66" i="1"/>
  <c r="G65" i="1"/>
  <c r="D65" i="1"/>
  <c r="C65" i="1"/>
  <c r="H65" i="1" s="1"/>
  <c r="D64" i="1"/>
  <c r="H64" i="1" s="1"/>
  <c r="C64" i="1"/>
  <c r="G63" i="1"/>
  <c r="D63" i="1"/>
  <c r="H63" i="1" s="1"/>
  <c r="C63" i="1"/>
  <c r="G62" i="1"/>
  <c r="D62" i="1"/>
  <c r="C62" i="1"/>
  <c r="H62" i="1" s="1"/>
  <c r="G61" i="1"/>
  <c r="D61" i="1"/>
  <c r="C61" i="1"/>
  <c r="H61" i="1" s="1"/>
  <c r="H60" i="1"/>
  <c r="G60" i="1"/>
  <c r="D60" i="1"/>
  <c r="C60" i="1"/>
  <c r="G59" i="1"/>
  <c r="D59" i="1"/>
  <c r="H59" i="1" s="1"/>
  <c r="C59" i="1"/>
  <c r="G58" i="1"/>
  <c r="D58" i="1"/>
  <c r="C58" i="1"/>
  <c r="H58" i="1" s="1"/>
  <c r="G57" i="1"/>
  <c r="D57" i="1"/>
  <c r="C57" i="1"/>
  <c r="H57" i="1" s="1"/>
  <c r="H56" i="1"/>
  <c r="G56" i="1"/>
  <c r="D56" i="1"/>
  <c r="C56" i="1"/>
  <c r="G55" i="1"/>
  <c r="D55" i="1"/>
  <c r="H55" i="1" s="1"/>
  <c r="C55" i="1"/>
  <c r="G54" i="1"/>
  <c r="D54" i="1"/>
  <c r="C54" i="1"/>
  <c r="H54" i="1" s="1"/>
  <c r="G53" i="1"/>
  <c r="D53" i="1"/>
  <c r="C53" i="1"/>
  <c r="H53" i="1" s="1"/>
  <c r="H52" i="1"/>
  <c r="G52" i="1"/>
  <c r="D52" i="1"/>
  <c r="C52" i="1"/>
  <c r="G51" i="1"/>
  <c r="D51" i="1"/>
  <c r="H51" i="1" s="1"/>
  <c r="C51" i="1"/>
  <c r="G50" i="1"/>
  <c r="D50" i="1"/>
  <c r="C50" i="1"/>
  <c r="H50" i="1" s="1"/>
  <c r="G49" i="1"/>
  <c r="D49" i="1"/>
  <c r="C49" i="1"/>
  <c r="H49" i="1" s="1"/>
  <c r="H48" i="1"/>
  <c r="G48" i="1"/>
  <c r="D48" i="1"/>
  <c r="C48" i="1"/>
  <c r="G47" i="1"/>
  <c r="D47" i="1"/>
  <c r="H47" i="1" s="1"/>
  <c r="C47" i="1"/>
  <c r="G46" i="1"/>
  <c r="D46" i="1"/>
  <c r="C46" i="1"/>
  <c r="H46" i="1" s="1"/>
  <c r="C45" i="1"/>
  <c r="H44" i="1"/>
  <c r="G44" i="1"/>
  <c r="D44" i="1"/>
  <c r="C44" i="1"/>
  <c r="G43" i="1"/>
  <c r="D43" i="1"/>
  <c r="H43" i="1" s="1"/>
  <c r="C43" i="1"/>
  <c r="G42" i="1"/>
  <c r="D42" i="1"/>
  <c r="C42" i="1"/>
  <c r="H42" i="1" s="1"/>
  <c r="G41" i="1"/>
  <c r="D41" i="1"/>
  <c r="C41" i="1"/>
  <c r="H41" i="1" s="1"/>
  <c r="H40" i="1"/>
  <c r="G40" i="1"/>
  <c r="D40" i="1"/>
  <c r="C40" i="1"/>
  <c r="G39" i="1"/>
  <c r="D39" i="1"/>
  <c r="H39" i="1" s="1"/>
  <c r="C39" i="1"/>
  <c r="G38" i="1"/>
  <c r="D38" i="1"/>
  <c r="C38" i="1"/>
  <c r="H38" i="1" s="1"/>
  <c r="G37" i="1"/>
  <c r="D37" i="1"/>
  <c r="C37" i="1"/>
  <c r="H37" i="1" s="1"/>
  <c r="H36" i="1"/>
  <c r="G36" i="1"/>
  <c r="D36" i="1"/>
  <c r="C36" i="1"/>
  <c r="G35" i="1"/>
  <c r="D35" i="1"/>
  <c r="H35" i="1" s="1"/>
  <c r="C35" i="1"/>
  <c r="G34" i="1"/>
  <c r="D34" i="1"/>
  <c r="C34" i="1"/>
  <c r="H34" i="1" s="1"/>
  <c r="G33" i="1"/>
  <c r="D33" i="1"/>
  <c r="C33" i="1"/>
  <c r="H33" i="1" s="1"/>
  <c r="H32" i="1"/>
  <c r="G32" i="1"/>
  <c r="D32" i="1"/>
  <c r="C32" i="1"/>
  <c r="G31" i="1"/>
  <c r="D31" i="1"/>
  <c r="H31" i="1" s="1"/>
  <c r="C31" i="1"/>
  <c r="G30" i="1"/>
  <c r="D30" i="1"/>
  <c r="C30" i="1"/>
  <c r="H30" i="1" s="1"/>
  <c r="G29" i="1"/>
  <c r="D29" i="1"/>
  <c r="C29" i="1"/>
  <c r="H29" i="1" s="1"/>
  <c r="H28" i="1"/>
  <c r="G28" i="1"/>
  <c r="D28" i="1"/>
  <c r="C28" i="1"/>
  <c r="G27" i="1"/>
  <c r="D27" i="1"/>
  <c r="H27" i="1" s="1"/>
  <c r="C27" i="1"/>
  <c r="G26" i="1"/>
  <c r="D26" i="1"/>
  <c r="C26" i="1"/>
  <c r="H26" i="1" s="1"/>
  <c r="G25" i="1"/>
  <c r="D25" i="1"/>
  <c r="C25" i="1"/>
  <c r="H25" i="1" s="1"/>
  <c r="H24" i="1"/>
  <c r="G24" i="1"/>
  <c r="D24" i="1"/>
  <c r="C24" i="1"/>
  <c r="G23" i="1"/>
  <c r="D23" i="1"/>
  <c r="H23" i="1" s="1"/>
  <c r="C23" i="1"/>
  <c r="G22" i="1"/>
  <c r="D22" i="1"/>
  <c r="C22" i="1"/>
  <c r="H22" i="1" s="1"/>
  <c r="G21" i="1"/>
  <c r="D21" i="1"/>
  <c r="C21" i="1"/>
  <c r="H21" i="1" s="1"/>
  <c r="H20" i="1"/>
  <c r="G20" i="1"/>
  <c r="D20" i="1"/>
  <c r="C20" i="1"/>
  <c r="G19" i="1"/>
  <c r="D19" i="1"/>
  <c r="H19" i="1" s="1"/>
  <c r="C19" i="1"/>
  <c r="G18" i="1"/>
  <c r="D18" i="1"/>
  <c r="C18" i="1"/>
  <c r="H18" i="1" s="1"/>
  <c r="G17" i="1"/>
  <c r="D17" i="1"/>
  <c r="C17" i="1"/>
  <c r="H17" i="1" s="1"/>
  <c r="H16" i="1"/>
  <c r="G16" i="1"/>
  <c r="D16" i="1"/>
  <c r="C16" i="1"/>
  <c r="G15" i="1"/>
  <c r="D15" i="1"/>
  <c r="H15" i="1" s="1"/>
  <c r="C15" i="1"/>
  <c r="G14" i="1"/>
  <c r="D14" i="1"/>
  <c r="C14" i="1"/>
  <c r="H14" i="1" s="1"/>
  <c r="G13" i="1"/>
  <c r="D13" i="1"/>
  <c r="C13" i="1"/>
  <c r="H13" i="1" s="1"/>
  <c r="H12" i="1"/>
  <c r="G12" i="1"/>
  <c r="D12" i="1"/>
  <c r="C12" i="1"/>
  <c r="G11" i="1"/>
  <c r="D11" i="1"/>
  <c r="H11" i="1" s="1"/>
  <c r="C11" i="1"/>
  <c r="G10" i="1"/>
  <c r="D10" i="1"/>
  <c r="C10" i="1"/>
  <c r="H10" i="1" s="1"/>
  <c r="G9" i="1"/>
  <c r="D9" i="1"/>
  <c r="C9" i="1"/>
  <c r="H9" i="1" s="1"/>
  <c r="H8" i="1"/>
  <c r="G8" i="1"/>
  <c r="D8" i="1"/>
  <c r="C8" i="1"/>
  <c r="G7" i="1"/>
  <c r="D7" i="1"/>
  <c r="H7" i="1" s="1"/>
  <c r="C7" i="1"/>
  <c r="G6" i="1"/>
  <c r="D6" i="1"/>
  <c r="C6" i="1"/>
  <c r="H6" i="1" s="1"/>
  <c r="G5" i="1"/>
  <c r="D5" i="1"/>
  <c r="C5" i="1"/>
  <c r="H5" i="1" s="1"/>
  <c r="H4" i="1"/>
  <c r="G4" i="1"/>
  <c r="D4" i="1"/>
  <c r="C4" i="1"/>
  <c r="G3" i="1"/>
  <c r="D3" i="1"/>
  <c r="H3" i="1" s="1"/>
  <c r="C3" i="1"/>
  <c r="G64" i="1" l="1"/>
  <c r="H66" i="1"/>
  <c r="E307" i="9"/>
  <c r="B307" i="9" s="1"/>
  <c r="E37" i="9"/>
  <c r="E312" i="9"/>
  <c r="B312" i="9" s="1"/>
  <c r="D648" i="4"/>
  <c r="G422" i="1"/>
  <c r="H641" i="1"/>
  <c r="F427" i="4"/>
  <c r="G298" i="1"/>
  <c r="G421" i="1"/>
  <c r="H133" i="1"/>
  <c r="H131" i="1"/>
  <c r="G132" i="1"/>
  <c r="H130" i="1"/>
  <c r="B236" i="9"/>
  <c r="G533" i="1"/>
  <c r="G537" i="1"/>
  <c r="G541" i="1"/>
  <c r="G545" i="1"/>
  <c r="G549" i="1"/>
  <c r="G553" i="1"/>
  <c r="G557" i="1"/>
  <c r="G561" i="1"/>
  <c r="G569" i="1"/>
  <c r="G573" i="1"/>
  <c r="G577" i="1"/>
  <c r="H599" i="1"/>
  <c r="H631" i="1"/>
  <c r="H609" i="1"/>
  <c r="H605" i="1"/>
  <c r="H645" i="1"/>
  <c r="H601" i="1"/>
  <c r="G531" i="1"/>
  <c r="G535" i="1"/>
  <c r="G539" i="1"/>
  <c r="G543" i="1"/>
  <c r="G547" i="1"/>
  <c r="G551" i="1"/>
  <c r="G555" i="1"/>
  <c r="G559" i="1"/>
  <c r="G563" i="1"/>
  <c r="G567" i="1"/>
  <c r="G571" i="1"/>
  <c r="G575" i="1"/>
  <c r="H615" i="1"/>
  <c r="H593" i="1"/>
  <c r="H625" i="1"/>
  <c r="H635" i="1"/>
  <c r="H617" i="1"/>
  <c r="G1111" i="1"/>
  <c r="G1167" i="1"/>
  <c r="H1231" i="1"/>
  <c r="G1231" i="1"/>
  <c r="H1291" i="1"/>
  <c r="G1291" i="1"/>
  <c r="H1323" i="1"/>
  <c r="G1323" i="1"/>
  <c r="G1103" i="1"/>
  <c r="G1159" i="1"/>
  <c r="G1195" i="1"/>
  <c r="H1227" i="1"/>
  <c r="G1227" i="1"/>
  <c r="H1287" i="1"/>
  <c r="G1287" i="1"/>
  <c r="H1319" i="1"/>
  <c r="G1319" i="1"/>
  <c r="H1351" i="1"/>
  <c r="G1351" i="1"/>
  <c r="G1419" i="1"/>
  <c r="H1419" i="1"/>
  <c r="G1095" i="1"/>
  <c r="G1187" i="1"/>
  <c r="H1223" i="1"/>
  <c r="G1223" i="1"/>
  <c r="H1283" i="1"/>
  <c r="G1283" i="1"/>
  <c r="H1315" i="1"/>
  <c r="G1315" i="1"/>
  <c r="H1347" i="1"/>
  <c r="G1347" i="1"/>
  <c r="G1079" i="1"/>
  <c r="G1083" i="1"/>
  <c r="G1143" i="1"/>
  <c r="H1219" i="1"/>
  <c r="G1219" i="1"/>
  <c r="H1251" i="1"/>
  <c r="G1251" i="1"/>
  <c r="H1279" i="1"/>
  <c r="G1279" i="1"/>
  <c r="H1311" i="1"/>
  <c r="G1311" i="1"/>
  <c r="H1343" i="1"/>
  <c r="G1343" i="1"/>
  <c r="H1215" i="1"/>
  <c r="G1215" i="1"/>
  <c r="H1247" i="1"/>
  <c r="G1247" i="1"/>
  <c r="H1275" i="1"/>
  <c r="G1275" i="1"/>
  <c r="H1307" i="1"/>
  <c r="G1307" i="1"/>
  <c r="H1339" i="1"/>
  <c r="G1339" i="1"/>
  <c r="G1387" i="1"/>
  <c r="H1387" i="1"/>
  <c r="G1135" i="1"/>
  <c r="H1211" i="1"/>
  <c r="G1211" i="1"/>
  <c r="H1243" i="1"/>
  <c r="G1243" i="1"/>
  <c r="H1271" i="1"/>
  <c r="G1271" i="1"/>
  <c r="H1303" i="1"/>
  <c r="G1303" i="1"/>
  <c r="H1335" i="1"/>
  <c r="G1335" i="1"/>
  <c r="G1127" i="1"/>
  <c r="H1207" i="1"/>
  <c r="G1207" i="1"/>
  <c r="H1239" i="1"/>
  <c r="G1239" i="1"/>
  <c r="H1267" i="1"/>
  <c r="G1267" i="1"/>
  <c r="H1299" i="1"/>
  <c r="G1299" i="1"/>
  <c r="H1331" i="1"/>
  <c r="G1331" i="1"/>
  <c r="G1451" i="1"/>
  <c r="H1451" i="1"/>
  <c r="F7" i="4"/>
  <c r="G1115" i="1"/>
  <c r="G1171" i="1"/>
  <c r="H1203" i="1"/>
  <c r="G1203" i="1"/>
  <c r="H1235" i="1"/>
  <c r="G1235" i="1"/>
  <c r="H1263" i="1"/>
  <c r="G1263" i="1"/>
  <c r="H1295" i="1"/>
  <c r="G1295" i="1"/>
  <c r="H1327" i="1"/>
  <c r="G1327" i="1"/>
  <c r="J1581" i="1"/>
  <c r="H1581" i="1"/>
  <c r="G1581" i="1"/>
  <c r="H1513" i="1"/>
  <c r="H1533" i="1"/>
  <c r="H1665" i="1"/>
  <c r="G1360" i="1"/>
  <c r="H1369" i="1"/>
  <c r="G1392" i="1"/>
  <c r="H1401" i="1"/>
  <c r="G1424" i="1"/>
  <c r="H1433" i="1"/>
  <c r="G1456" i="1"/>
  <c r="H1465" i="1"/>
  <c r="H1479" i="1"/>
  <c r="H1588" i="1"/>
  <c r="G1588" i="1"/>
  <c r="G1596" i="1"/>
  <c r="H1683" i="1"/>
  <c r="G1374" i="1"/>
  <c r="H1383" i="1"/>
  <c r="G1406" i="1"/>
  <c r="H1415" i="1"/>
  <c r="G1438" i="1"/>
  <c r="H1447" i="1"/>
  <c r="G1470" i="1"/>
  <c r="H1489" i="1"/>
  <c r="H1494" i="1"/>
  <c r="H1499" i="1"/>
  <c r="G1556" i="1"/>
  <c r="G1565" i="1"/>
  <c r="I1565" i="1" s="1"/>
  <c r="H1365" i="1"/>
  <c r="H1397" i="1"/>
  <c r="H1429" i="1"/>
  <c r="H1461" i="1"/>
  <c r="H1509" i="1"/>
  <c r="H1514" i="1"/>
  <c r="H1529" i="1"/>
  <c r="H1534" i="1"/>
  <c r="H1544" i="1"/>
  <c r="G1548" i="1"/>
  <c r="I1548" i="1" s="1"/>
  <c r="J1557" i="1"/>
  <c r="G1557" i="1"/>
  <c r="I1557" i="1" s="1"/>
  <c r="J1561" i="1"/>
  <c r="H1561" i="1"/>
  <c r="G1561" i="1"/>
  <c r="J1565" i="1"/>
  <c r="G1569" i="1"/>
  <c r="I1569" i="1" s="1"/>
  <c r="G1589" i="1"/>
  <c r="H1604" i="1"/>
  <c r="G1604" i="1"/>
  <c r="G1612" i="1"/>
  <c r="G1535" i="1"/>
  <c r="I1552" i="1"/>
  <c r="J1574" i="1"/>
  <c r="G1574" i="1"/>
  <c r="E6" i="4"/>
  <c r="E5" i="7"/>
  <c r="I33" i="3"/>
  <c r="I1544" i="1"/>
  <c r="J1570" i="1"/>
  <c r="H1570" i="1"/>
  <c r="H1620" i="1"/>
  <c r="G1620" i="1"/>
  <c r="H1676" i="1"/>
  <c r="G1676" i="1"/>
  <c r="G1366" i="1"/>
  <c r="H1375" i="1"/>
  <c r="G1398" i="1"/>
  <c r="H1407" i="1"/>
  <c r="G1430" i="1"/>
  <c r="H1439" i="1"/>
  <c r="G1462" i="1"/>
  <c r="H1471" i="1"/>
  <c r="H1505" i="1"/>
  <c r="H1510" i="1"/>
  <c r="H1515" i="1"/>
  <c r="H1530" i="1"/>
  <c r="J1553" i="1"/>
  <c r="H1553" i="1"/>
  <c r="I1553" i="1" s="1"/>
  <c r="G1566" i="1"/>
  <c r="I1566" i="1" s="1"/>
  <c r="H1574" i="1"/>
  <c r="H1591" i="1"/>
  <c r="G1591" i="1"/>
  <c r="H1644" i="1"/>
  <c r="G1644" i="1"/>
  <c r="G1677" i="1"/>
  <c r="H1677" i="1"/>
  <c r="H1357" i="1"/>
  <c r="H1389" i="1"/>
  <c r="H1421" i="1"/>
  <c r="H1453" i="1"/>
  <c r="G1531" i="1"/>
  <c r="G1545" i="1"/>
  <c r="I1545" i="1" s="1"/>
  <c r="G1549" i="1"/>
  <c r="I1549" i="1" s="1"/>
  <c r="G1570" i="1"/>
  <c r="I1570" i="1" s="1"/>
  <c r="J1579" i="1"/>
  <c r="H1579" i="1"/>
  <c r="I1579" i="1" s="1"/>
  <c r="H1592" i="1"/>
  <c r="G1592" i="1"/>
  <c r="H1606" i="1"/>
  <c r="H1636" i="1"/>
  <c r="G1636" i="1"/>
  <c r="H1660" i="1"/>
  <c r="G1660" i="1"/>
  <c r="H1678" i="1"/>
  <c r="G1678" i="1"/>
  <c r="J1566" i="1"/>
  <c r="H1607" i="1"/>
  <c r="G1607" i="1"/>
  <c r="H1652" i="1"/>
  <c r="G1652" i="1"/>
  <c r="G1376" i="1"/>
  <c r="J1549" i="1"/>
  <c r="H1608" i="1"/>
  <c r="G1608" i="1"/>
  <c r="F8" i="4"/>
  <c r="G202" i="9"/>
  <c r="E202" i="9" s="1"/>
  <c r="B202" i="9" s="1"/>
  <c r="G190" i="9"/>
  <c r="E190" i="9" s="1"/>
  <c r="B190" i="9" s="1"/>
  <c r="G221" i="9"/>
  <c r="E221" i="9" s="1"/>
  <c r="B221" i="9" s="1"/>
  <c r="G1358" i="1"/>
  <c r="H1367" i="1"/>
  <c r="G1390" i="1"/>
  <c r="H1399" i="1"/>
  <c r="G1422" i="1"/>
  <c r="H1431" i="1"/>
  <c r="G1454" i="1"/>
  <c r="H1463" i="1"/>
  <c r="H1521" i="1"/>
  <c r="G1527" i="1"/>
  <c r="G1542" i="1"/>
  <c r="I1542" i="1" s="1"/>
  <c r="G1546" i="1"/>
  <c r="I1546" i="1" s="1"/>
  <c r="H1554" i="1"/>
  <c r="I1554" i="1" s="1"/>
  <c r="H1558" i="1"/>
  <c r="I1558" i="1" s="1"/>
  <c r="G1575" i="1"/>
  <c r="H1600" i="1"/>
  <c r="H1623" i="1"/>
  <c r="G1623" i="1"/>
  <c r="G1653" i="1"/>
  <c r="H1670" i="1"/>
  <c r="G1354" i="1"/>
  <c r="H1482" i="1"/>
  <c r="J1559" i="1"/>
  <c r="H1559" i="1"/>
  <c r="I1559" i="1" s="1"/>
  <c r="H1575" i="1"/>
  <c r="H1580" i="1"/>
  <c r="I1580" i="1" s="1"/>
  <c r="H1624" i="1"/>
  <c r="G1624" i="1"/>
  <c r="J1576" i="1"/>
  <c r="H1576" i="1"/>
  <c r="H1639" i="1"/>
  <c r="G1639" i="1"/>
  <c r="H1663" i="1"/>
  <c r="G1663" i="1"/>
  <c r="F98" i="4"/>
  <c r="D82" i="4"/>
  <c r="D6" i="4" s="1"/>
  <c r="J1564" i="1"/>
  <c r="H1564" i="1"/>
  <c r="G1564" i="1"/>
  <c r="J1568" i="1"/>
  <c r="G1568" i="1"/>
  <c r="I1568" i="1" s="1"/>
  <c r="H1640" i="1"/>
  <c r="G1640" i="1"/>
  <c r="H1359" i="1"/>
  <c r="H1391" i="1"/>
  <c r="H1423" i="1"/>
  <c r="H1455" i="1"/>
  <c r="H1478" i="1"/>
  <c r="H1483" i="1"/>
  <c r="G1523" i="1"/>
  <c r="J1547" i="1"/>
  <c r="G1547" i="1"/>
  <c r="J1551" i="1"/>
  <c r="G1551" i="1"/>
  <c r="I1551" i="1" s="1"/>
  <c r="H1555" i="1"/>
  <c r="G1555" i="1"/>
  <c r="G1576" i="1"/>
  <c r="H1632" i="1"/>
  <c r="H1656" i="1"/>
  <c r="G1656" i="1"/>
  <c r="G1664" i="1"/>
  <c r="E152" i="4"/>
  <c r="J1554" i="1"/>
  <c r="J1560" i="1"/>
  <c r="J1580" i="1"/>
  <c r="F68" i="4"/>
  <c r="D164" i="4"/>
  <c r="F476" i="4"/>
  <c r="D466" i="4"/>
  <c r="E38" i="9"/>
  <c r="B38" i="9" s="1"/>
  <c r="E70" i="9"/>
  <c r="B70" i="9" s="1"/>
  <c r="E102" i="9"/>
  <c r="B102" i="9" s="1"/>
  <c r="E134" i="9"/>
  <c r="B134" i="9" s="1"/>
  <c r="B234" i="9"/>
  <c r="B244" i="9"/>
  <c r="F91" i="4"/>
  <c r="H24" i="9"/>
  <c r="E24" i="9" s="1"/>
  <c r="F153" i="4"/>
  <c r="G1655" i="1"/>
  <c r="G1666" i="1"/>
  <c r="G1685" i="1"/>
  <c r="F428" i="4"/>
  <c r="D70" i="5"/>
  <c r="F76" i="5"/>
  <c r="F197" i="5"/>
  <c r="G337" i="9"/>
  <c r="E337" i="9" s="1"/>
  <c r="B337" i="9" s="1"/>
  <c r="E44" i="9"/>
  <c r="B44" i="9" s="1"/>
  <c r="B53" i="9"/>
  <c r="E76" i="9"/>
  <c r="B76" i="9" s="1"/>
  <c r="B85" i="9"/>
  <c r="B117" i="9"/>
  <c r="B144" i="9"/>
  <c r="B240" i="9"/>
  <c r="B264" i="9"/>
  <c r="D140" i="4"/>
  <c r="F141" i="4"/>
  <c r="F154" i="4"/>
  <c r="D308" i="4"/>
  <c r="D535" i="4"/>
  <c r="F603" i="4"/>
  <c r="E314" i="9"/>
  <c r="B314" i="9" s="1"/>
  <c r="B274" i="9"/>
  <c r="D584" i="4"/>
  <c r="F591" i="4"/>
  <c r="F143" i="5"/>
  <c r="D135" i="5"/>
  <c r="H1550" i="1"/>
  <c r="I1550" i="1" s="1"/>
  <c r="H1567" i="1"/>
  <c r="I1567" i="1" s="1"/>
  <c r="H1573" i="1"/>
  <c r="I1573" i="1" s="1"/>
  <c r="G1673" i="1"/>
  <c r="F61" i="4"/>
  <c r="D431" i="4"/>
  <c r="F432" i="4"/>
  <c r="G225" i="9"/>
  <c r="E225" i="9" s="1"/>
  <c r="B225" i="9" s="1"/>
  <c r="G217" i="9"/>
  <c r="E217" i="9" s="1"/>
  <c r="B217" i="9" s="1"/>
  <c r="G213" i="9"/>
  <c r="E213" i="9" s="1"/>
  <c r="B213" i="9" s="1"/>
  <c r="G209" i="9"/>
  <c r="E209" i="9" s="1"/>
  <c r="B209" i="9" s="1"/>
  <c r="F480" i="4"/>
  <c r="F542" i="4"/>
  <c r="E150" i="9"/>
  <c r="B150" i="9" s="1"/>
  <c r="E49" i="4"/>
  <c r="D45" i="1" s="1"/>
  <c r="G45" i="1" s="1"/>
  <c r="D221" i="4"/>
  <c r="D152" i="4" s="1"/>
  <c r="F222" i="4"/>
  <c r="E321" i="4"/>
  <c r="D316" i="1" s="1"/>
  <c r="G316" i="1" s="1"/>
  <c r="E178" i="5"/>
  <c r="G1582" i="1"/>
  <c r="D44" i="8"/>
  <c r="G342" i="9"/>
  <c r="E342" i="9" s="1"/>
  <c r="E54" i="9"/>
  <c r="B54" i="9" s="1"/>
  <c r="E86" i="9"/>
  <c r="B86" i="9" s="1"/>
  <c r="E118" i="9"/>
  <c r="B118" i="9" s="1"/>
  <c r="B256" i="9"/>
  <c r="B280" i="9"/>
  <c r="D255" i="5"/>
  <c r="E310" i="9"/>
  <c r="B310" i="9" s="1"/>
  <c r="F237" i="4"/>
  <c r="F203" i="5"/>
  <c r="G338" i="9"/>
  <c r="E338" i="9" s="1"/>
  <c r="B338" i="9" s="1"/>
  <c r="B237" i="9"/>
  <c r="B242" i="9"/>
  <c r="B266" i="9"/>
  <c r="F274" i="4"/>
  <c r="D360" i="4"/>
  <c r="E69" i="5"/>
  <c r="F90" i="6"/>
  <c r="D5" i="7"/>
  <c r="D45" i="8"/>
  <c r="E28" i="9"/>
  <c r="B28" i="9" s="1"/>
  <c r="B37" i="9"/>
  <c r="E60" i="9"/>
  <c r="B60" i="9" s="1"/>
  <c r="B69" i="9"/>
  <c r="B101" i="9"/>
  <c r="F112" i="4"/>
  <c r="D491" i="4"/>
  <c r="F497" i="4"/>
  <c r="D7" i="5"/>
  <c r="F219" i="5"/>
  <c r="D51" i="8"/>
  <c r="C1628" i="1" s="1"/>
  <c r="B286" i="9"/>
  <c r="E308" i="4"/>
  <c r="F178" i="5"/>
  <c r="D177" i="5"/>
  <c r="G336" i="9"/>
  <c r="F298" i="9"/>
  <c r="E262" i="4"/>
  <c r="E373" i="4"/>
  <c r="D368" i="1" s="1"/>
  <c r="G368" i="1" s="1"/>
  <c r="E584" i="4"/>
  <c r="D578" i="1" s="1"/>
  <c r="D597" i="4"/>
  <c r="F598" i="4"/>
  <c r="E7" i="5"/>
  <c r="B248" i="9"/>
  <c r="E221" i="4"/>
  <c r="D217" i="1" s="1"/>
  <c r="H310" i="9"/>
  <c r="D273" i="4"/>
  <c r="D571" i="4"/>
  <c r="F607" i="4"/>
  <c r="D129"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F231" i="4"/>
  <c r="E147" i="5"/>
  <c r="D1152" i="1" s="1"/>
  <c r="G174" i="9"/>
  <c r="E174" i="9" s="1"/>
  <c r="B174" i="9" s="1"/>
  <c r="G178" i="9"/>
  <c r="E178" i="9" s="1"/>
  <c r="B178" i="9" s="1"/>
  <c r="D522"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G176" i="9"/>
  <c r="E176" i="9" s="1"/>
  <c r="B176" i="9" s="1"/>
  <c r="H309" i="9"/>
  <c r="E309" i="9" s="1"/>
  <c r="B309" i="9" s="1"/>
  <c r="H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F49" i="4" l="1"/>
  <c r="F648" i="4"/>
  <c r="C642" i="1"/>
  <c r="D422" i="4"/>
  <c r="F6" i="4"/>
  <c r="H16" i="3"/>
  <c r="C2" i="1"/>
  <c r="B24" i="9"/>
  <c r="D299" i="4"/>
  <c r="H17" i="3"/>
  <c r="F152" i="4"/>
  <c r="C148" i="1"/>
  <c r="F584" i="4"/>
  <c r="C578" i="1"/>
  <c r="D303" i="1"/>
  <c r="I39" i="3"/>
  <c r="C1622" i="1"/>
  <c r="G345" i="9"/>
  <c r="E345" i="9" s="1"/>
  <c r="H32" i="3"/>
  <c r="C1538" i="1"/>
  <c r="F273" i="4"/>
  <c r="C269" i="1"/>
  <c r="I1581" i="1"/>
  <c r="E6" i="5"/>
  <c r="I21" i="3"/>
  <c r="D1012" i="1"/>
  <c r="H1628" i="1"/>
  <c r="G1628" i="1"/>
  <c r="I22" i="3"/>
  <c r="D1074" i="1"/>
  <c r="I1576" i="1"/>
  <c r="F597" i="4"/>
  <c r="C591" i="1"/>
  <c r="F7" i="5"/>
  <c r="H21" i="3"/>
  <c r="C1012" i="1"/>
  <c r="K1480" i="9"/>
  <c r="G343" i="9"/>
  <c r="E343" i="9" s="1"/>
  <c r="B343" i="9" s="1"/>
  <c r="I38" i="3"/>
  <c r="C1621" i="1"/>
  <c r="F431" i="4"/>
  <c r="D430" i="4"/>
  <c r="C425" i="1"/>
  <c r="E360" i="4"/>
  <c r="E417" i="4" s="1"/>
  <c r="D412" i="1" s="1"/>
  <c r="F70" i="5"/>
  <c r="D69" i="5"/>
  <c r="C1075" i="1"/>
  <c r="I1564" i="1"/>
  <c r="I17" i="3"/>
  <c r="E299" i="4"/>
  <c r="D148" i="1"/>
  <c r="C529" i="1"/>
  <c r="F228" i="9"/>
  <c r="D417" i="4"/>
  <c r="F308" i="4"/>
  <c r="C303" i="1"/>
  <c r="B342" i="9"/>
  <c r="E341" i="9"/>
  <c r="E315" i="9"/>
  <c r="B315" i="9" s="1"/>
  <c r="F522" i="4"/>
  <c r="C516" i="1"/>
  <c r="E535" i="4"/>
  <c r="F535" i="4" s="1"/>
  <c r="F491" i="4"/>
  <c r="C485" i="1"/>
  <c r="H336" i="9"/>
  <c r="E177" i="5"/>
  <c r="D1182" i="1"/>
  <c r="F466" i="4"/>
  <c r="C460" i="1"/>
  <c r="I1561" i="1"/>
  <c r="F373" i="4"/>
  <c r="F82" i="4"/>
  <c r="C78" i="1"/>
  <c r="F129" i="6"/>
  <c r="C1525" i="1"/>
  <c r="F262" i="4"/>
  <c r="D258" i="1"/>
  <c r="F140" i="4"/>
  <c r="C136" i="1"/>
  <c r="F164" i="4"/>
  <c r="C160" i="1"/>
  <c r="D418" i="4"/>
  <c r="C355" i="1"/>
  <c r="E179" i="9"/>
  <c r="B179" i="9" s="1"/>
  <c r="F221" i="4"/>
  <c r="C217" i="1"/>
  <c r="H368" i="1"/>
  <c r="F571" i="4"/>
  <c r="C565" i="1"/>
  <c r="D141" i="6"/>
  <c r="I32" i="3"/>
  <c r="D1538" i="1"/>
  <c r="H45" i="1"/>
  <c r="E336" i="9"/>
  <c r="B336" i="9" s="1"/>
  <c r="E300" i="4"/>
  <c r="D296" i="1" s="1"/>
  <c r="E422" i="4"/>
  <c r="I16" i="3"/>
  <c r="D2" i="1"/>
  <c r="F135" i="5"/>
  <c r="C1140" i="1"/>
  <c r="H1152" i="1"/>
  <c r="G1152" i="1"/>
  <c r="F177" i="5"/>
  <c r="H23" i="3"/>
  <c r="C1181" i="1"/>
  <c r="D251" i="5"/>
  <c r="F255" i="5"/>
  <c r="C1259" i="1"/>
  <c r="I1575" i="1"/>
  <c r="I1574" i="1"/>
  <c r="H316" i="1"/>
  <c r="H642" i="1" l="1"/>
  <c r="G642" i="1"/>
  <c r="F141" i="6"/>
  <c r="C1537" i="1"/>
  <c r="H30" i="3"/>
  <c r="G347" i="9"/>
  <c r="E347" i="9" s="1"/>
  <c r="E418" i="4"/>
  <c r="D413" i="1" s="1"/>
  <c r="D355" i="1"/>
  <c r="H578" i="1"/>
  <c r="G578" i="1"/>
  <c r="F251" i="5"/>
  <c r="H24" i="3"/>
  <c r="C1255" i="1"/>
  <c r="H425" i="1"/>
  <c r="G425" i="1"/>
  <c r="G1525" i="1"/>
  <c r="H1525" i="1"/>
  <c r="H9" i="3"/>
  <c r="H303" i="1"/>
  <c r="G303" i="1"/>
  <c r="D639" i="4"/>
  <c r="F430" i="4"/>
  <c r="C424" i="1"/>
  <c r="H148" i="1"/>
  <c r="G148" i="1"/>
  <c r="H565" i="1"/>
  <c r="G565" i="1"/>
  <c r="H217" i="1"/>
  <c r="G217" i="1"/>
  <c r="F417" i="4"/>
  <c r="C412" i="1"/>
  <c r="H1621" i="1"/>
  <c r="G1621" i="1"/>
  <c r="H11" i="3"/>
  <c r="F69" i="5"/>
  <c r="H22" i="3"/>
  <c r="C1074" i="1"/>
  <c r="G78" i="1"/>
  <c r="H78" i="1"/>
  <c r="H460" i="1"/>
  <c r="G460" i="1"/>
  <c r="B228" i="9"/>
  <c r="H299" i="9"/>
  <c r="D1011" i="1"/>
  <c r="D301" i="4"/>
  <c r="F299" i="4"/>
  <c r="D423" i="4"/>
  <c r="C295" i="1"/>
  <c r="H1140" i="1"/>
  <c r="G1140" i="1"/>
  <c r="F418" i="4"/>
  <c r="C413" i="1"/>
  <c r="G1182" i="1"/>
  <c r="H1182" i="1"/>
  <c r="D640" i="4"/>
  <c r="H269" i="1"/>
  <c r="G269" i="1"/>
  <c r="H355" i="1"/>
  <c r="G355" i="1"/>
  <c r="F360" i="4"/>
  <c r="E176" i="5"/>
  <c r="D1180" i="1" s="1"/>
  <c r="I23" i="3"/>
  <c r="D1181" i="1"/>
  <c r="H19" i="9"/>
  <c r="E19" i="9" s="1"/>
  <c r="B19" i="9" s="1"/>
  <c r="H1012" i="1"/>
  <c r="G1012" i="1"/>
  <c r="H2" i="1"/>
  <c r="G2" i="1"/>
  <c r="E643" i="4"/>
  <c r="D417" i="1"/>
  <c r="G160" i="1"/>
  <c r="H160" i="1"/>
  <c r="G1538" i="1"/>
  <c r="H1538" i="1"/>
  <c r="G1181" i="1"/>
  <c r="H1181" i="1"/>
  <c r="D176" i="5"/>
  <c r="H485" i="1"/>
  <c r="G485" i="1"/>
  <c r="E423" i="4"/>
  <c r="E424" i="4" s="1"/>
  <c r="D419" i="1" s="1"/>
  <c r="E301" i="4"/>
  <c r="D297" i="1" s="1"/>
  <c r="D295" i="1"/>
  <c r="H136" i="1"/>
  <c r="G136" i="1"/>
  <c r="D6" i="5"/>
  <c r="B345" i="9"/>
  <c r="E344" i="9"/>
  <c r="I10" i="3" s="1"/>
  <c r="D300" i="4"/>
  <c r="H1259" i="1"/>
  <c r="G1259" i="1"/>
  <c r="E640" i="4"/>
  <c r="D634" i="1" s="1"/>
  <c r="D529" i="1"/>
  <c r="G529" i="1" s="1"/>
  <c r="E639" i="4"/>
  <c r="D633" i="1" s="1"/>
  <c r="G591" i="1"/>
  <c r="H591" i="1"/>
  <c r="G1622" i="1"/>
  <c r="H1622" i="1"/>
  <c r="F422" i="4"/>
  <c r="D643" i="4"/>
  <c r="C417" i="1"/>
  <c r="G258" i="1"/>
  <c r="H258" i="1"/>
  <c r="H516" i="1"/>
  <c r="G516" i="1"/>
  <c r="H1075" i="1"/>
  <c r="G1075" i="1"/>
  <c r="N3" i="9" l="1"/>
  <c r="I11" i="3"/>
  <c r="F176" i="5"/>
  <c r="C1180" i="1"/>
  <c r="H295" i="1"/>
  <c r="G295" i="1"/>
  <c r="K3" i="9"/>
  <c r="H412" i="1"/>
  <c r="G412" i="1"/>
  <c r="F301" i="4"/>
  <c r="C297" i="1"/>
  <c r="D425" i="4"/>
  <c r="F423" i="4"/>
  <c r="D644" i="4"/>
  <c r="C418" i="1"/>
  <c r="G20" i="9"/>
  <c r="H1255" i="1"/>
  <c r="G1255" i="1"/>
  <c r="G306" i="9"/>
  <c r="E306" i="9" s="1"/>
  <c r="B306" i="9" s="1"/>
  <c r="G299" i="9"/>
  <c r="E299" i="9" s="1"/>
  <c r="F6" i="5"/>
  <c r="C1011" i="1"/>
  <c r="F643" i="4"/>
  <c r="C637" i="1"/>
  <c r="E645" i="4"/>
  <c r="D637" i="1"/>
  <c r="F640" i="4"/>
  <c r="C634" i="1"/>
  <c r="H417" i="1"/>
  <c r="G417" i="1"/>
  <c r="D424" i="4"/>
  <c r="F300" i="4"/>
  <c r="C296" i="1"/>
  <c r="H424" i="1"/>
  <c r="G424" i="1"/>
  <c r="E644" i="4"/>
  <c r="E425" i="4"/>
  <c r="D420" i="1" s="1"/>
  <c r="D418" i="1"/>
  <c r="H20" i="9"/>
  <c r="H413" i="1"/>
  <c r="G413" i="1"/>
  <c r="B347" i="9"/>
  <c r="E346" i="9"/>
  <c r="I9" i="3" s="1"/>
  <c r="H1074" i="1"/>
  <c r="G1074" i="1"/>
  <c r="F639" i="4"/>
  <c r="C633" i="1"/>
  <c r="H529" i="1"/>
  <c r="G1537" i="1"/>
  <c r="H1537" i="1"/>
  <c r="D646" i="4" l="1"/>
  <c r="F644" i="4"/>
  <c r="C638" i="1"/>
  <c r="H297" i="1"/>
  <c r="G297" i="1"/>
  <c r="G418" i="1"/>
  <c r="H418" i="1"/>
  <c r="D645" i="4"/>
  <c r="G637" i="1"/>
  <c r="H637" i="1"/>
  <c r="E646" i="4"/>
  <c r="D638" i="1"/>
  <c r="H8" i="3"/>
  <c r="H1011" i="1"/>
  <c r="G1011" i="1"/>
  <c r="H634" i="1"/>
  <c r="G634" i="1"/>
  <c r="D639" i="1"/>
  <c r="B299" i="9"/>
  <c r="H1180" i="1"/>
  <c r="G1180" i="1"/>
  <c r="H296" i="1"/>
  <c r="G296" i="1"/>
  <c r="F425" i="4"/>
  <c r="C420" i="1"/>
  <c r="G633" i="1"/>
  <c r="H633" i="1"/>
  <c r="F424" i="4"/>
  <c r="C419" i="1"/>
  <c r="E20" i="9"/>
  <c r="B20" i="9" s="1"/>
  <c r="M3" i="9" l="1"/>
  <c r="H419" i="1"/>
  <c r="G419" i="1"/>
  <c r="E650" i="4"/>
  <c r="D640" i="1"/>
  <c r="F645" i="4"/>
  <c r="D649" i="4"/>
  <c r="C639" i="1"/>
  <c r="G297" i="9"/>
  <c r="E297" i="9" s="1"/>
  <c r="B297" i="9" s="1"/>
  <c r="H420" i="1"/>
  <c r="G420" i="1"/>
  <c r="H638" i="1"/>
  <c r="G638" i="1"/>
  <c r="E649" i="4"/>
  <c r="D650" i="4"/>
  <c r="F646" i="4"/>
  <c r="C640" i="1"/>
  <c r="I18" i="3" l="1"/>
  <c r="D643" i="1"/>
  <c r="F650" i="4"/>
  <c r="H19" i="3"/>
  <c r="C644" i="1"/>
  <c r="G639" i="1"/>
  <c r="H639" i="1"/>
  <c r="H7" i="3"/>
  <c r="F649" i="4"/>
  <c r="H18" i="3"/>
  <c r="C643" i="1"/>
  <c r="I19" i="3"/>
  <c r="D644" i="1"/>
  <c r="H640" i="1"/>
  <c r="G640" i="1"/>
  <c r="H334" i="9"/>
  <c r="G334" i="9"/>
  <c r="J3" i="9" l="1"/>
  <c r="G643" i="1"/>
  <c r="H643" i="1"/>
  <c r="H644" i="1"/>
  <c r="G644" i="1"/>
  <c r="E334" i="9"/>
  <c r="B334" i="9" l="1"/>
  <c r="E298" i="9"/>
  <c r="I8" i="3" s="1"/>
  <c r="G18" i="9"/>
  <c r="H295" i="9"/>
  <c r="M16" i="9"/>
  <c r="K13" i="9"/>
  <c r="J10" i="9"/>
  <c r="I7" i="9"/>
  <c r="H16" i="9"/>
  <c r="I13" i="9"/>
  <c r="L293" i="9"/>
  <c r="F293" i="9" s="1"/>
  <c r="K9" i="9"/>
  <c r="J6" i="9"/>
  <c r="H18" i="9"/>
  <c r="I5" i="9"/>
  <c r="G21" i="9"/>
  <c r="J17" i="9"/>
  <c r="H17" i="9"/>
  <c r="G295" i="9"/>
  <c r="L16" i="9"/>
  <c r="G15" i="9"/>
  <c r="J13" i="9"/>
  <c r="K11" i="9"/>
  <c r="I11" i="9"/>
  <c r="J8" i="9"/>
  <c r="K10" i="9"/>
  <c r="I8" i="9"/>
  <c r="K5" i="9"/>
  <c r="K6" i="9"/>
  <c r="G16" i="9"/>
  <c r="I17" i="9"/>
  <c r="G22" i="9"/>
  <c r="H21" i="9"/>
  <c r="I12" i="9"/>
  <c r="M15" i="9"/>
  <c r="K7" i="9"/>
  <c r="J11" i="9"/>
  <c r="I6" i="9"/>
  <c r="J9" i="9"/>
  <c r="J5" i="9"/>
  <c r="K12" i="9"/>
  <c r="G17" i="9"/>
  <c r="K8" i="9"/>
  <c r="H15" i="9"/>
  <c r="L15" i="9"/>
  <c r="H22" i="9"/>
  <c r="J12" i="9"/>
  <c r="J7" i="9"/>
  <c r="I9" i="9"/>
  <c r="E16" i="9" l="1"/>
  <c r="F15" i="9"/>
  <c r="E6" i="9"/>
  <c r="B6" i="9" s="1"/>
  <c r="E22" i="9"/>
  <c r="B22" i="9" s="1"/>
  <c r="E21" i="9"/>
  <c r="B21" i="9" s="1"/>
  <c r="E17" i="9"/>
  <c r="B17" i="9" s="1"/>
  <c r="E13" i="9"/>
  <c r="B13" i="9" s="1"/>
  <c r="E295" i="9"/>
  <c r="B295" i="9" s="1"/>
  <c r="E12" i="9"/>
  <c r="B12" i="9" s="1"/>
  <c r="E5" i="9"/>
  <c r="E8" i="9"/>
  <c r="B8" i="9" s="1"/>
  <c r="B293" i="9"/>
  <c r="F23" i="9"/>
  <c r="E11" i="9"/>
  <c r="B11" i="9" s="1"/>
  <c r="E7" i="9"/>
  <c r="B7" i="9" s="1"/>
  <c r="E10" i="9"/>
  <c r="B10" i="9" s="1"/>
  <c r="E15" i="9"/>
  <c r="F16" i="9"/>
  <c r="E18" i="9"/>
  <c r="B18" i="9" s="1"/>
  <c r="E9" i="9"/>
  <c r="B9" i="9" s="1"/>
  <c r="F14" i="9" l="1"/>
  <c r="F3" i="9" s="1"/>
  <c r="E23" i="9"/>
  <c r="I7" i="3" s="1"/>
  <c r="B15" i="9"/>
  <c r="E14" i="9"/>
  <c r="I12" i="3" s="1"/>
  <c r="B16"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<sst xmlns="http://schemas.openxmlformats.org/spreadsheetml/2006/main" count="4719" uniqueCount="3650">
  <si>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</si>
  <si>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</si>
  <si>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</si>
  <si>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</si>
  <si>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</si>
  <si>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</si>
  <si>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</si>
  <si>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</si>
  <si>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</si>
  <si>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</si>
  <si>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</si>
  <si>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</si>
  <si>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</si>
  <si>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</si>
  <si>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</si>
  <si>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</si>
  <si>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</si>
  <si>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</si>
  <si>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</si>
  <si>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</si>
  <si>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</si>
  <si>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</si>
  <si>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</si>
  <si>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</si>
  <si>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</si>
  <si>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</si>
  <si>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</si>
  <si>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</si>
  <si>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</si>
  <si>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</si>
  <si>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</si>
  <si>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ZLATAR</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</si>
  <si>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</si>
  <si>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</si>
  <si>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</si>
  <si>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</si>
  <si>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</si>
  <si>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</si>
  <si>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</si>
  <si>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</si>
  <si>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</si>
  <si>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</si>
  <si>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</si>
  <si>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</si>
  <si>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</si>
  <si>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</si>
  <si>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</si>
  <si>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</si>
  <si>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</si>
  <si>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</si>
  <si>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</si>
  <si>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</si>
  <si>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</si>
  <si>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</si>
  <si>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</si>
  <si>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</si>
  <si>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37734 - GRAD ZLATAR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</si>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</sst>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2605780.31</v>
      </c>
      <c r="D2" s="6">
        <f>'PR-RAS'!E6</f>
        <v>2720276.07</v>
      </c>
      <c r="E2" s="6">
        <v>0</v>
      </c>
      <c r="F2" s="6">
        <v>0</v>
      </c>
      <c r="G2" s="7">
        <f t="shared" ref="G2:G274" si="0">(B2/1000)*(C2*1+D2*2)</f>
        <v>8046.332449999999</v>
      </c>
      <c r="H2" s="7">
        <f t="shared" ref="H2:H27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1129190.8500000001</v>
      </c>
      <c r="D3" s="1">
        <f>'PR-RAS'!E7</f>
        <v>1741966.3</v>
      </c>
      <c r="E3" s="1">
        <v>0</v>
      </c>
      <c r="F3" s="1">
        <v>0</v>
      </c>
      <c r="G3" s="2">
        <f t="shared" si="0"/>
        <v>9226.2469000000001</v>
      </c>
      <c r="H3" s="2">
        <f t="shared" si="1"/>
        <v>0.44999999995343387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1053891.47</v>
      </c>
      <c r="D4" s="1">
        <f>'PR-RAS'!E8</f>
        <v>1691469.97</v>
      </c>
      <c r="E4" s="1">
        <v>0</v>
      </c>
      <c r="F4" s="1">
        <v>0</v>
      </c>
      <c r="G4" s="2">
        <f t="shared" si="0"/>
        <v>13310.49423</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1347615.5</v>
      </c>
      <c r="D5" s="1">
        <f>'PR-RAS'!E9</f>
        <v>1691469.97</v>
      </c>
      <c r="E5" s="1">
        <v>0</v>
      </c>
      <c r="F5" s="1">
        <v>0</v>
      </c>
      <c r="G5" s="2">
        <f t="shared" si="0"/>
        <v>18922.221759999997</v>
      </c>
      <c r="H5" s="2">
        <f t="shared" si="1"/>
        <v>0.53000000002793968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276907.08</v>
      </c>
      <c r="D11" s="1">
        <f>'PR-RAS'!E15</f>
        <v>0</v>
      </c>
      <c r="E11" s="1">
        <v>0</v>
      </c>
      <c r="F11" s="1">
        <v>0</v>
      </c>
      <c r="G11" s="2">
        <f t="shared" si="0"/>
        <v>2769.0708000000004</v>
      </c>
      <c r="H11" s="2">
        <f t="shared" si="1"/>
        <v>8.0000000016298145E-2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16816.95</v>
      </c>
      <c r="D12" s="1">
        <f>'PR-RAS'!E16</f>
        <v>0</v>
      </c>
      <c r="E12" s="1">
        <v>0</v>
      </c>
      <c r="F12" s="1">
        <v>0</v>
      </c>
      <c r="G12" s="2">
        <f t="shared" si="0"/>
        <v>184.98644999999999</v>
      </c>
      <c r="H12" s="2">
        <f t="shared" si="1"/>
        <v>4.9999999999272404E-2</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69741.63</v>
      </c>
      <c r="D19" s="1">
        <f>'PR-RAS'!E23</f>
        <v>41830</v>
      </c>
      <c r="E19" s="1">
        <v>0</v>
      </c>
      <c r="F19" s="1">
        <v>0</v>
      </c>
      <c r="G19" s="2">
        <f t="shared" si="0"/>
        <v>2761.2293399999999</v>
      </c>
      <c r="H19" s="2">
        <f t="shared" si="1"/>
        <v>0.36999999999534339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23219.47</v>
      </c>
      <c r="D20" s="1">
        <f>'PR-RAS'!E24</f>
        <v>1781.52</v>
      </c>
      <c r="E20" s="1">
        <v>0</v>
      </c>
      <c r="F20" s="1">
        <v>0</v>
      </c>
      <c r="G20" s="2">
        <f t="shared" si="0"/>
        <v>508.86769000000004</v>
      </c>
      <c r="H20" s="2">
        <f t="shared" si="1"/>
        <v>0.95000000000118234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46522.16</v>
      </c>
      <c r="D23" s="1">
        <f>'PR-RAS'!E27</f>
        <v>40048.480000000003</v>
      </c>
      <c r="E23" s="1">
        <v>0</v>
      </c>
      <c r="F23" s="1">
        <v>0</v>
      </c>
      <c r="G23" s="2">
        <f t="shared" si="0"/>
        <v>2785.6206400000001</v>
      </c>
      <c r="H23" s="2">
        <f t="shared" si="1"/>
        <v>0.64000000000669388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5557.75</v>
      </c>
      <c r="D25" s="1">
        <f>'PR-RAS'!E29</f>
        <v>8666.33</v>
      </c>
      <c r="E25" s="1">
        <v>0</v>
      </c>
      <c r="F25" s="1">
        <v>0</v>
      </c>
      <c r="G25" s="2">
        <f t="shared" si="0"/>
        <v>549.36983999999995</v>
      </c>
      <c r="H25" s="2">
        <f t="shared" si="1"/>
        <v>0.57999999999992724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5557.75</v>
      </c>
      <c r="D27" s="1">
        <f>'PR-RAS'!E31</f>
        <v>8666.33</v>
      </c>
      <c r="E27" s="1">
        <v>0</v>
      </c>
      <c r="F27" s="1">
        <v>0</v>
      </c>
      <c r="G27" s="2">
        <f t="shared" si="0"/>
        <v>595.15066000000002</v>
      </c>
      <c r="H27" s="2">
        <f t="shared" si="1"/>
        <v>0.57999999999992724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1237629.3600000001</v>
      </c>
      <c r="D45" s="1">
        <f>'PR-RAS'!E49</f>
        <v>793834.62000000011</v>
      </c>
      <c r="E45" s="1">
        <v>0</v>
      </c>
      <c r="F45" s="1">
        <v>0</v>
      </c>
      <c r="G45" s="2">
        <f t="shared" si="0"/>
        <v>124313.13840000001</v>
      </c>
      <c r="H45" s="2">
        <f t="shared" si="1"/>
        <v>0.73999999999068677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372039.27</v>
      </c>
      <c r="D54" s="1">
        <f>'PR-RAS'!E58</f>
        <v>342623.52</v>
      </c>
      <c r="E54" s="1">
        <v>0</v>
      </c>
      <c r="F54" s="1">
        <v>0</v>
      </c>
      <c r="G54" s="2">
        <f t="shared" si="0"/>
        <v>56036.174429999999</v>
      </c>
      <c r="H54" s="2">
        <f t="shared" si="1"/>
        <v>0.75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352509.4</v>
      </c>
      <c r="D55" s="1">
        <f>'PR-RAS'!E59</f>
        <v>342623.52</v>
      </c>
      <c r="E55" s="1">
        <v>0</v>
      </c>
      <c r="F55" s="1">
        <v>0</v>
      </c>
      <c r="G55" s="2">
        <f t="shared" si="0"/>
        <v>56038.847760000004</v>
      </c>
      <c r="H55" s="2">
        <f t="shared" si="1"/>
        <v>0.88000000000465661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19529.87</v>
      </c>
      <c r="D56" s="1">
        <f>'PR-RAS'!E60</f>
        <v>0</v>
      </c>
      <c r="E56" s="1">
        <v>0</v>
      </c>
      <c r="F56" s="1">
        <v>0</v>
      </c>
      <c r="G56" s="2">
        <f t="shared" si="0"/>
        <v>1074.14285</v>
      </c>
      <c r="H56" s="2">
        <f t="shared" si="1"/>
        <v>0.13000000000101863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12503</v>
      </c>
      <c r="D57" s="1">
        <f>'PR-RAS'!E61</f>
        <v>0</v>
      </c>
      <c r="E57" s="1">
        <v>0</v>
      </c>
      <c r="F57" s="1">
        <v>0</v>
      </c>
      <c r="G57" s="2">
        <f t="shared" si="0"/>
        <v>700.16800000000001</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12503</v>
      </c>
      <c r="D58" s="1">
        <f>'PR-RAS'!E62</f>
        <v>0</v>
      </c>
      <c r="E58" s="1">
        <v>0</v>
      </c>
      <c r="F58" s="1">
        <v>0</v>
      </c>
      <c r="G58" s="2">
        <f t="shared" si="0"/>
        <v>712.67100000000005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18393.2</v>
      </c>
      <c r="D64" s="1">
        <f>'PR-RAS'!E68</f>
        <v>63449.91</v>
      </c>
      <c r="E64" s="1">
        <v>0</v>
      </c>
      <c r="F64" s="1">
        <v>0</v>
      </c>
      <c r="G64" s="2">
        <f t="shared" si="0"/>
        <v>9153.4602600000017</v>
      </c>
      <c r="H64" s="2">
        <f t="shared" si="1"/>
        <v>0.28999999999723514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7853.2</v>
      </c>
      <c r="D65" s="1">
        <f>'PR-RAS'!E69</f>
        <v>8800</v>
      </c>
      <c r="E65" s="1">
        <v>0</v>
      </c>
      <c r="F65" s="1">
        <v>0</v>
      </c>
      <c r="G65" s="2">
        <f t="shared" si="0"/>
        <v>1629.0048000000002</v>
      </c>
      <c r="H65" s="2">
        <f t="shared" si="1"/>
        <v>0.1999999999998181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10540</v>
      </c>
      <c r="D66" s="1">
        <f>'PR-RAS'!E70</f>
        <v>54649.91</v>
      </c>
      <c r="E66" s="1">
        <v>0</v>
      </c>
      <c r="F66" s="1">
        <v>0</v>
      </c>
      <c r="G66" s="2">
        <f t="shared" si="0"/>
        <v>7789.5883000000003</v>
      </c>
      <c r="H66" s="2">
        <f t="shared" si="1"/>
        <v>8.999999999650754E-2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834693.89</v>
      </c>
      <c r="D70" s="1">
        <f>'PR-RAS'!E74</f>
        <v>387761.19</v>
      </c>
      <c r="E70" s="1">
        <v>0</v>
      </c>
      <c r="F70" s="1">
        <v>0</v>
      </c>
      <c r="G70" s="2">
        <f t="shared" si="0"/>
        <v>111104.92263000002</v>
      </c>
      <c r="H70" s="2">
        <f t="shared" si="1"/>
        <v>0.29999999998835847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834693.89</v>
      </c>
      <c r="D72" s="1">
        <f>'PR-RAS'!E76</f>
        <v>387761.19</v>
      </c>
      <c r="E72" s="1">
        <v>0</v>
      </c>
      <c r="F72" s="1">
        <v>0</v>
      </c>
      <c r="G72" s="2">
        <f t="shared" si="0"/>
        <v>114325.35517</v>
      </c>
      <c r="H72" s="2">
        <f t="shared" si="1"/>
        <v>0.29999999998835847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8627.27</v>
      </c>
      <c r="D78" s="1">
        <f>'PR-RAS'!E82</f>
        <v>12870.3</v>
      </c>
      <c r="E78" s="1">
        <v>0</v>
      </c>
      <c r="F78" s="1">
        <v>0</v>
      </c>
      <c r="G78" s="2">
        <f t="shared" si="0"/>
        <v>2646.3259899999998</v>
      </c>
      <c r="H78" s="2">
        <f t="shared" si="1"/>
        <v>0.56999999999970896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28.65</v>
      </c>
      <c r="D79" s="1">
        <f>'PR-RAS'!E83</f>
        <v>40.56</v>
      </c>
      <c r="E79" s="1">
        <v>0</v>
      </c>
      <c r="F79" s="1">
        <v>0</v>
      </c>
      <c r="G79" s="2">
        <f t="shared" si="0"/>
        <v>8.5620600000000007</v>
      </c>
      <c r="H79" s="2">
        <f t="shared" si="1"/>
        <v>0.78999999999999915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28.65</v>
      </c>
      <c r="D81" s="1">
        <f>'PR-RAS'!E85</f>
        <v>2.71</v>
      </c>
      <c r="E81" s="1">
        <v>0</v>
      </c>
      <c r="F81" s="1">
        <v>0</v>
      </c>
      <c r="G81" s="2">
        <f t="shared" si="0"/>
        <v>2.7256</v>
      </c>
      <c r="H81" s="2">
        <f t="shared" si="1"/>
        <v>0.64000000000000146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37.85</v>
      </c>
      <c r="E82" s="1">
        <v>0</v>
      </c>
      <c r="F82" s="1">
        <v>0</v>
      </c>
      <c r="G82" s="2">
        <f t="shared" si="0"/>
        <v>6.1317000000000004</v>
      </c>
      <c r="H82" s="2">
        <f t="shared" si="1"/>
        <v>0.14999999999999858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8598.6200000000008</v>
      </c>
      <c r="D87" s="1">
        <f>'PR-RAS'!E91</f>
        <v>12829.74</v>
      </c>
      <c r="E87" s="1">
        <v>0</v>
      </c>
      <c r="F87" s="1">
        <v>0</v>
      </c>
      <c r="G87" s="2">
        <f t="shared" si="0"/>
        <v>2946.1965999999998</v>
      </c>
      <c r="H87" s="2">
        <f t="shared" si="1"/>
        <v>0.63999999999941792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1774.1</v>
      </c>
      <c r="D88" s="1">
        <f>'PR-RAS'!E92</f>
        <v>452.4</v>
      </c>
      <c r="E88" s="1">
        <v>0</v>
      </c>
      <c r="F88" s="1">
        <v>0</v>
      </c>
      <c r="G88" s="2">
        <f t="shared" si="0"/>
        <v>233.06429999999995</v>
      </c>
      <c r="H88" s="2">
        <f t="shared" si="1"/>
        <v>0.49999999999988631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6161.09</v>
      </c>
      <c r="D90" s="1">
        <f>'PR-RAS'!E94</f>
        <v>12000.62</v>
      </c>
      <c r="E90" s="1">
        <v>0</v>
      </c>
      <c r="F90" s="1">
        <v>0</v>
      </c>
      <c r="G90" s="2">
        <f t="shared" si="0"/>
        <v>2684.4473699999999</v>
      </c>
      <c r="H90" s="2">
        <f t="shared" si="1"/>
        <v>0.46999999999934516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663.43</v>
      </c>
      <c r="D93" s="1">
        <f>'PR-RAS'!E97</f>
        <v>376.72</v>
      </c>
      <c r="E93" s="1">
        <v>0</v>
      </c>
      <c r="F93" s="1">
        <v>0</v>
      </c>
      <c r="G93" s="2">
        <f t="shared" si="0"/>
        <v>130.35203999999999</v>
      </c>
      <c r="H93" s="2">
        <f t="shared" si="1"/>
        <v>0.70999999999992269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217792.39</v>
      </c>
      <c r="D102" s="1">
        <f>'PR-RAS'!E106</f>
        <v>167319.78999999998</v>
      </c>
      <c r="E102" s="1">
        <v>0</v>
      </c>
      <c r="F102" s="1">
        <v>0</v>
      </c>
      <c r="G102" s="2">
        <f t="shared" si="0"/>
        <v>55795.628969999998</v>
      </c>
      <c r="H102" s="2">
        <f t="shared" si="1"/>
        <v>0.6000000000349246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793.27</v>
      </c>
      <c r="D103" s="1">
        <f>'PR-RAS'!E107</f>
        <v>455.96</v>
      </c>
      <c r="E103" s="1">
        <v>0</v>
      </c>
      <c r="F103" s="1">
        <v>0</v>
      </c>
      <c r="G103" s="2">
        <f t="shared" si="0"/>
        <v>173.92937999999998</v>
      </c>
      <c r="H103" s="2">
        <f t="shared" si="1"/>
        <v>0.31000000000000227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793.27</v>
      </c>
      <c r="D106" s="1">
        <f>'PR-RAS'!E110</f>
        <v>455.96</v>
      </c>
      <c r="E106" s="1">
        <v>0</v>
      </c>
      <c r="F106" s="1">
        <v>0</v>
      </c>
      <c r="G106" s="2">
        <f t="shared" si="0"/>
        <v>179.04495</v>
      </c>
      <c r="H106" s="2">
        <f t="shared" si="1"/>
        <v>0.31000000000000227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159355.95000000001</v>
      </c>
      <c r="D108" s="1">
        <f>'PR-RAS'!E112</f>
        <v>155755.35999999999</v>
      </c>
      <c r="E108" s="1">
        <v>0</v>
      </c>
      <c r="F108" s="1">
        <v>0</v>
      </c>
      <c r="G108" s="2">
        <f t="shared" si="0"/>
        <v>50382.733689999994</v>
      </c>
      <c r="H108" s="2">
        <f t="shared" si="1"/>
        <v>0.40999999997438863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260.69</v>
      </c>
      <c r="D110" s="1">
        <f>'PR-RAS'!E114</f>
        <v>0</v>
      </c>
      <c r="E110" s="1">
        <v>0</v>
      </c>
      <c r="F110" s="1">
        <v>0</v>
      </c>
      <c r="G110" s="2">
        <f t="shared" si="0"/>
        <v>28.415209999999998</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443.88</v>
      </c>
      <c r="D111" s="1">
        <f>'PR-RAS'!E115</f>
        <v>2101.15</v>
      </c>
      <c r="E111" s="1">
        <v>0</v>
      </c>
      <c r="F111" s="1">
        <v>0</v>
      </c>
      <c r="G111" s="2">
        <f t="shared" si="0"/>
        <v>511.07980000000003</v>
      </c>
      <c r="H111" s="2">
        <f t="shared" si="1"/>
        <v>0.2700000000000955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158651.38</v>
      </c>
      <c r="D113" s="1">
        <f>'PR-RAS'!E117</f>
        <v>153654.21</v>
      </c>
      <c r="E113" s="1">
        <v>0</v>
      </c>
      <c r="F113" s="1">
        <v>0</v>
      </c>
      <c r="G113" s="2">
        <f t="shared" si="0"/>
        <v>52187.497600000002</v>
      </c>
      <c r="H113" s="2">
        <f t="shared" si="1"/>
        <v>0.58999999999650754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57643.170000000006</v>
      </c>
      <c r="D116" s="1">
        <f>'PR-RAS'!E120</f>
        <v>11108.470000000001</v>
      </c>
      <c r="E116" s="1">
        <v>0</v>
      </c>
      <c r="F116" s="1">
        <v>0</v>
      </c>
      <c r="G116" s="2">
        <f t="shared" si="0"/>
        <v>9183.912650000002</v>
      </c>
      <c r="H116" s="2">
        <f t="shared" si="1"/>
        <v>0.64000000000669388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5780.12</v>
      </c>
      <c r="D117" s="1">
        <f>'PR-RAS'!E121</f>
        <v>4840.0600000000004</v>
      </c>
      <c r="E117" s="1">
        <v>0</v>
      </c>
      <c r="F117" s="1">
        <v>0</v>
      </c>
      <c r="G117" s="2">
        <f t="shared" si="0"/>
        <v>1793.3878400000003</v>
      </c>
      <c r="H117" s="2">
        <f t="shared" si="1"/>
        <v>0.18000000000029104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51863.05</v>
      </c>
      <c r="D118" s="1">
        <f>'PR-RAS'!E122</f>
        <v>6268.41</v>
      </c>
      <c r="E118" s="1">
        <v>0</v>
      </c>
      <c r="F118" s="1">
        <v>0</v>
      </c>
      <c r="G118" s="2">
        <f t="shared" si="0"/>
        <v>7534.7847900000006</v>
      </c>
      <c r="H118" s="2">
        <f t="shared" si="1"/>
        <v>0.46000000000276486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12540.439999999999</v>
      </c>
      <c r="D121" s="1">
        <f>'PR-RAS'!E125</f>
        <v>4285.0600000000004</v>
      </c>
      <c r="E121" s="1">
        <v>0</v>
      </c>
      <c r="F121" s="1">
        <v>0</v>
      </c>
      <c r="G121" s="2">
        <f t="shared" si="0"/>
        <v>2533.2671999999998</v>
      </c>
      <c r="H121" s="2">
        <f t="shared" si="1"/>
        <v>0.49999999999909051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6310.19</v>
      </c>
      <c r="D122" s="1">
        <f>'PR-RAS'!E126</f>
        <v>4285.0600000000004</v>
      </c>
      <c r="E122" s="1">
        <v>0</v>
      </c>
      <c r="F122" s="1">
        <v>0</v>
      </c>
      <c r="G122" s="2">
        <f t="shared" si="0"/>
        <v>1800.5175100000001</v>
      </c>
      <c r="H122" s="2">
        <f t="shared" si="1"/>
        <v>0.25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6310.19</v>
      </c>
      <c r="D124" s="1">
        <f>'PR-RAS'!E128</f>
        <v>4285.0600000000004</v>
      </c>
      <c r="E124" s="1">
        <v>0</v>
      </c>
      <c r="F124" s="1">
        <v>0</v>
      </c>
      <c r="G124" s="2">
        <f t="shared" si="0"/>
        <v>1830.2781300000001</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6230.25</v>
      </c>
      <c r="D125" s="1">
        <f>'PR-RAS'!E129</f>
        <v>0</v>
      </c>
      <c r="E125" s="1">
        <v>0</v>
      </c>
      <c r="F125" s="1">
        <v>0</v>
      </c>
      <c r="G125" s="2">
        <f t="shared" si="0"/>
        <v>772.55100000000004</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5230</v>
      </c>
      <c r="D126" s="1">
        <f>'PR-RAS'!E130</f>
        <v>0</v>
      </c>
      <c r="E126" s="1">
        <v>0</v>
      </c>
      <c r="F126" s="1">
        <v>0</v>
      </c>
      <c r="G126" s="2">
        <f t="shared" si="0"/>
        <v>653.75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1000.25</v>
      </c>
      <c r="D127" s="1">
        <f>'PR-RAS'!E131</f>
        <v>0</v>
      </c>
      <c r="E127" s="1">
        <v>0</v>
      </c>
      <c r="F127" s="1">
        <v>0</v>
      </c>
      <c r="G127" s="2">
        <f t="shared" si="0"/>
        <v>126.03149999999999</v>
      </c>
      <c r="H127" s="2">
        <f t="shared" si="1"/>
        <v>0.25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1442677.8</v>
      </c>
      <c r="D148" s="1">
        <f>'PR-RAS'!E152</f>
        <v>1832860.62</v>
      </c>
      <c r="E148" s="1">
        <v>0</v>
      </c>
      <c r="F148" s="1">
        <v>0</v>
      </c>
      <c r="G148" s="2">
        <f t="shared" si="0"/>
        <v>750934.65888</v>
      </c>
      <c r="H148" s="2">
        <f t="shared" si="1"/>
        <v>0.57999999984167516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383278.42</v>
      </c>
      <c r="D149" s="1">
        <f>'PR-RAS'!E153</f>
        <v>582634.86</v>
      </c>
      <c r="E149" s="1">
        <v>0</v>
      </c>
      <c r="F149" s="1">
        <v>0</v>
      </c>
      <c r="G149" s="2">
        <f t="shared" si="0"/>
        <v>229185.12471999996</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307123.39</v>
      </c>
      <c r="D150" s="1">
        <f>'PR-RAS'!E154</f>
        <v>475953.73</v>
      </c>
      <c r="E150" s="1">
        <v>0</v>
      </c>
      <c r="F150" s="1">
        <v>0</v>
      </c>
      <c r="G150" s="2">
        <f t="shared" si="0"/>
        <v>187595.59664999999</v>
      </c>
      <c r="H150" s="2">
        <f t="shared" si="1"/>
        <v>0.66000000003259629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307123.39</v>
      </c>
      <c r="D151" s="1">
        <f>'PR-RAS'!E155</f>
        <v>475953.73</v>
      </c>
      <c r="E151" s="1">
        <v>0</v>
      </c>
      <c r="F151" s="1">
        <v>0</v>
      </c>
      <c r="G151" s="2">
        <f t="shared" si="0"/>
        <v>188854.6275</v>
      </c>
      <c r="H151" s="2">
        <f t="shared" si="1"/>
        <v>0.66000000003259629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27409.55</v>
      </c>
      <c r="D155" s="1">
        <f>'PR-RAS'!E159</f>
        <v>30202.93</v>
      </c>
      <c r="E155" s="1">
        <v>0</v>
      </c>
      <c r="F155" s="1">
        <v>0</v>
      </c>
      <c r="G155" s="2">
        <f t="shared" si="0"/>
        <v>13523.57314</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48745.48</v>
      </c>
      <c r="D156" s="1">
        <f>'PR-RAS'!E160</f>
        <v>76478.2</v>
      </c>
      <c r="E156" s="1">
        <v>0</v>
      </c>
      <c r="F156" s="1">
        <v>0</v>
      </c>
      <c r="G156" s="2">
        <f t="shared" si="0"/>
        <v>31263.791400000002</v>
      </c>
      <c r="H156" s="2">
        <f t="shared" si="1"/>
        <v>0.68000000000029104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48745.48</v>
      </c>
      <c r="D158" s="1">
        <f>'PR-RAS'!E162</f>
        <v>76478.2</v>
      </c>
      <c r="E158" s="1">
        <v>0</v>
      </c>
      <c r="F158" s="1">
        <v>0</v>
      </c>
      <c r="G158" s="2">
        <f t="shared" si="0"/>
        <v>31667.195159999999</v>
      </c>
      <c r="H158" s="2">
        <f t="shared" si="1"/>
        <v>0.68000000000029104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736898.27</v>
      </c>
      <c r="D160" s="1">
        <f>'PR-RAS'!E164</f>
        <v>845163.20000000007</v>
      </c>
      <c r="E160" s="1">
        <v>0</v>
      </c>
      <c r="F160" s="1">
        <v>0</v>
      </c>
      <c r="G160" s="2">
        <f t="shared" si="0"/>
        <v>385928.72252999997</v>
      </c>
      <c r="H160" s="2">
        <f t="shared" si="1"/>
        <v>0.47000000008847564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10409.219999999999</v>
      </c>
      <c r="D161" s="1">
        <f>'PR-RAS'!E165</f>
        <v>17300.990000000002</v>
      </c>
      <c r="E161" s="1">
        <v>0</v>
      </c>
      <c r="F161" s="1">
        <v>0</v>
      </c>
      <c r="G161" s="2">
        <f t="shared" si="0"/>
        <v>7201.7920000000013</v>
      </c>
      <c r="H161" s="2">
        <f t="shared" si="1"/>
        <v>0.22999999999774445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3118.9</v>
      </c>
      <c r="D162" s="1">
        <f>'PR-RAS'!E166</f>
        <v>3704.09</v>
      </c>
      <c r="E162" s="1">
        <v>0</v>
      </c>
      <c r="F162" s="1">
        <v>0</v>
      </c>
      <c r="G162" s="2">
        <f t="shared" si="0"/>
        <v>1694.85988</v>
      </c>
      <c r="H162" s="2">
        <f t="shared" si="1"/>
        <v>0.19000000000005457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5631.27</v>
      </c>
      <c r="D163" s="1">
        <f>'PR-RAS'!E167</f>
        <v>10779.36</v>
      </c>
      <c r="E163" s="1">
        <v>0</v>
      </c>
      <c r="F163" s="1">
        <v>0</v>
      </c>
      <c r="G163" s="2">
        <f t="shared" si="0"/>
        <v>4404.7783800000007</v>
      </c>
      <c r="H163" s="2">
        <f t="shared" si="1"/>
        <v>0.63000000000101863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1659.05</v>
      </c>
      <c r="D164" s="1">
        <f>'PR-RAS'!E168</f>
        <v>2817.54</v>
      </c>
      <c r="E164" s="1">
        <v>0</v>
      </c>
      <c r="F164" s="1">
        <v>0</v>
      </c>
      <c r="G164" s="2">
        <f t="shared" si="0"/>
        <v>1188.94319</v>
      </c>
      <c r="H164" s="2">
        <f t="shared" si="1"/>
        <v>0.50999999999999091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86393.56</v>
      </c>
      <c r="D166" s="1">
        <f>'PR-RAS'!E170</f>
        <v>120508.37999999999</v>
      </c>
      <c r="E166" s="1">
        <v>0</v>
      </c>
      <c r="F166" s="1">
        <v>0</v>
      </c>
      <c r="G166" s="2">
        <f t="shared" si="0"/>
        <v>54022.702799999992</v>
      </c>
      <c r="H166" s="2">
        <f t="shared" si="1"/>
        <v>0.819999999992433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10000.379999999999</v>
      </c>
      <c r="D167" s="1">
        <f>'PR-RAS'!E171</f>
        <v>18272.09</v>
      </c>
      <c r="E167" s="1">
        <v>0</v>
      </c>
      <c r="F167" s="1">
        <v>0</v>
      </c>
      <c r="G167" s="2">
        <f t="shared" si="0"/>
        <v>7726.39696</v>
      </c>
      <c r="H167" s="2">
        <f t="shared" si="1"/>
        <v>0.46999999999934516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24599.13</v>
      </c>
      <c r="D168" s="1">
        <f>'PR-RAS'!E172</f>
        <v>27051.27</v>
      </c>
      <c r="E168" s="1">
        <v>0</v>
      </c>
      <c r="F168" s="1">
        <v>0</v>
      </c>
      <c r="G168" s="2">
        <f t="shared" si="0"/>
        <v>13143.178890000001</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50092.99</v>
      </c>
      <c r="D169" s="1">
        <f>'PR-RAS'!E173</f>
        <v>54395.38</v>
      </c>
      <c r="E169" s="1">
        <v>0</v>
      </c>
      <c r="F169" s="1">
        <v>0</v>
      </c>
      <c r="G169" s="2">
        <f t="shared" si="0"/>
        <v>26692.47</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1618.36</v>
      </c>
      <c r="D170" s="1">
        <f>'PR-RAS'!E174</f>
        <v>19711.11</v>
      </c>
      <c r="E170" s="1">
        <v>0</v>
      </c>
      <c r="F170" s="1">
        <v>0</v>
      </c>
      <c r="G170" s="2">
        <f t="shared" si="0"/>
        <v>6935.8580200000006</v>
      </c>
      <c r="H170" s="2">
        <f t="shared" si="1"/>
        <v>0.47000000000048203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82.7</v>
      </c>
      <c r="D171" s="1">
        <f>'PR-RAS'!E175</f>
        <v>1078.53</v>
      </c>
      <c r="E171" s="1">
        <v>0</v>
      </c>
      <c r="F171" s="1">
        <v>0</v>
      </c>
      <c r="G171" s="2">
        <f t="shared" si="0"/>
        <v>380.75919999999996</v>
      </c>
      <c r="H171" s="2">
        <f t="shared" si="1"/>
        <v>0.77000000000002444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527894.05999999994</v>
      </c>
      <c r="D174" s="1">
        <f>'PR-RAS'!E178</f>
        <v>539870.30000000005</v>
      </c>
      <c r="E174" s="1">
        <v>0</v>
      </c>
      <c r="F174" s="1">
        <v>0</v>
      </c>
      <c r="G174" s="2">
        <f t="shared" si="0"/>
        <v>278120.79618</v>
      </c>
      <c r="H174" s="2">
        <f t="shared" si="1"/>
        <v>0.35999999998603016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12983.22</v>
      </c>
      <c r="D175" s="1">
        <f>'PR-RAS'!E179</f>
        <v>13021.54</v>
      </c>
      <c r="E175" s="1">
        <v>0</v>
      </c>
      <c r="F175" s="1">
        <v>0</v>
      </c>
      <c r="G175" s="2">
        <f t="shared" si="0"/>
        <v>6790.5762000000004</v>
      </c>
      <c r="H175" s="2">
        <f t="shared" si="1"/>
        <v>0.67999999999847205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219560.06</v>
      </c>
      <c r="D176" s="1">
        <f>'PR-RAS'!E180</f>
        <v>155974.48000000001</v>
      </c>
      <c r="E176" s="1">
        <v>0</v>
      </c>
      <c r="F176" s="1">
        <v>0</v>
      </c>
      <c r="G176" s="2">
        <f t="shared" si="0"/>
        <v>93014.078500000003</v>
      </c>
      <c r="H176" s="2">
        <f t="shared" si="1"/>
        <v>0.54000000000814907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9873.84</v>
      </c>
      <c r="D177" s="1">
        <f>'PR-RAS'!E181</f>
        <v>14890.65</v>
      </c>
      <c r="E177" s="1">
        <v>0</v>
      </c>
      <c r="F177" s="1">
        <v>0</v>
      </c>
      <c r="G177" s="2">
        <f t="shared" si="0"/>
        <v>6979.3046399999994</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121096.48</v>
      </c>
      <c r="D178" s="1">
        <f>'PR-RAS'!E182</f>
        <v>165820.75</v>
      </c>
      <c r="E178" s="1">
        <v>0</v>
      </c>
      <c r="F178" s="1">
        <v>0</v>
      </c>
      <c r="G178" s="2">
        <f t="shared" si="0"/>
        <v>80134.622459999999</v>
      </c>
      <c r="H178" s="2">
        <f t="shared" si="1"/>
        <v>0.72999999999592546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9651.2800000000007</v>
      </c>
      <c r="D179" s="1">
        <f>'PR-RAS'!E183</f>
        <v>3562.28</v>
      </c>
      <c r="E179" s="1">
        <v>0</v>
      </c>
      <c r="F179" s="1">
        <v>0</v>
      </c>
      <c r="G179" s="2">
        <f t="shared" si="0"/>
        <v>2986.0995199999998</v>
      </c>
      <c r="H179" s="2">
        <f t="shared" si="1"/>
        <v>0.56000000000085493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911.08</v>
      </c>
      <c r="D180" s="1">
        <f>'PR-RAS'!E184</f>
        <v>7140.53</v>
      </c>
      <c r="E180" s="1">
        <v>0</v>
      </c>
      <c r="F180" s="1">
        <v>0</v>
      </c>
      <c r="G180" s="2">
        <f t="shared" si="0"/>
        <v>2719.3930599999999</v>
      </c>
      <c r="H180" s="2">
        <f t="shared" si="1"/>
        <v>0.55000000000029559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123789.41</v>
      </c>
      <c r="D181" s="1">
        <f>'PR-RAS'!E185</f>
        <v>148855.85</v>
      </c>
      <c r="E181" s="1">
        <v>0</v>
      </c>
      <c r="F181" s="1">
        <v>0</v>
      </c>
      <c r="G181" s="2">
        <f t="shared" si="0"/>
        <v>75870.199799999988</v>
      </c>
      <c r="H181" s="2">
        <f t="shared" si="1"/>
        <v>0.55999999999767169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9948.99</v>
      </c>
      <c r="D182" s="1">
        <f>'PR-RAS'!E186</f>
        <v>4462.05</v>
      </c>
      <c r="E182" s="1">
        <v>0</v>
      </c>
      <c r="F182" s="1">
        <v>0</v>
      </c>
      <c r="G182" s="2">
        <f t="shared" si="0"/>
        <v>3416.0292899999999</v>
      </c>
      <c r="H182" s="2">
        <f t="shared" si="1"/>
        <v>6.0000000000400178E-2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20079.7</v>
      </c>
      <c r="D183" s="1">
        <f>'PR-RAS'!E187</f>
        <v>26142.17</v>
      </c>
      <c r="E183" s="1">
        <v>0</v>
      </c>
      <c r="F183" s="1">
        <v>0</v>
      </c>
      <c r="G183" s="2">
        <f t="shared" si="0"/>
        <v>13170.255279999998</v>
      </c>
      <c r="H183" s="2">
        <f t="shared" si="1"/>
        <v>0.46999999999752617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295</v>
      </c>
      <c r="E184" s="1">
        <v>0</v>
      </c>
      <c r="F184" s="1">
        <v>0</v>
      </c>
      <c r="G184" s="2">
        <f t="shared" si="0"/>
        <v>107.97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112201.43000000001</v>
      </c>
      <c r="D190" s="1">
        <f>'PR-RAS'!E194</f>
        <v>167188.53</v>
      </c>
      <c r="E190" s="1">
        <v>0</v>
      </c>
      <c r="F190" s="1">
        <v>0</v>
      </c>
      <c r="G190" s="2">
        <f t="shared" si="0"/>
        <v>84403.334610000005</v>
      </c>
      <c r="H190" s="2">
        <f t="shared" si="1"/>
        <v>0.90000000000873115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1041.98</v>
      </c>
      <c r="E191" s="1">
        <v>0</v>
      </c>
      <c r="F191" s="1">
        <v>0</v>
      </c>
      <c r="G191" s="2">
        <f t="shared" si="0"/>
        <v>395.95240000000001</v>
      </c>
      <c r="H191" s="2">
        <f t="shared" si="1"/>
        <v>1.999999999998181E-2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5654.04</v>
      </c>
      <c r="D192" s="1">
        <f>'PR-RAS'!E196</f>
        <v>4762</v>
      </c>
      <c r="E192" s="1">
        <v>0</v>
      </c>
      <c r="F192" s="1">
        <v>0</v>
      </c>
      <c r="G192" s="2">
        <f t="shared" si="0"/>
        <v>2899.0056400000003</v>
      </c>
      <c r="H192" s="2">
        <f t="shared" si="1"/>
        <v>3.999999999996362E-2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2062.71</v>
      </c>
      <c r="D193" s="1">
        <f>'PR-RAS'!E197</f>
        <v>2136.4499999999998</v>
      </c>
      <c r="E193" s="1">
        <v>0</v>
      </c>
      <c r="F193" s="1">
        <v>0</v>
      </c>
      <c r="G193" s="2">
        <f t="shared" si="0"/>
        <v>1216.43712</v>
      </c>
      <c r="H193" s="2">
        <f t="shared" si="1"/>
        <v>0.73999999999978172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4819.4399999999996</v>
      </c>
      <c r="D195" s="1">
        <f>'PR-RAS'!E199</f>
        <v>1439.7</v>
      </c>
      <c r="E195" s="1">
        <v>0</v>
      </c>
      <c r="F195" s="1">
        <v>0</v>
      </c>
      <c r="G195" s="2">
        <f t="shared" si="0"/>
        <v>1493.5749600000001</v>
      </c>
      <c r="H195" s="2">
        <f t="shared" si="1"/>
        <v>0.73999999999955435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99665.24</v>
      </c>
      <c r="D197" s="1">
        <f>'PR-RAS'!E201</f>
        <v>157808.4</v>
      </c>
      <c r="E197" s="1">
        <v>0</v>
      </c>
      <c r="F197" s="1">
        <v>0</v>
      </c>
      <c r="G197" s="2">
        <f t="shared" si="0"/>
        <v>81395.279840000003</v>
      </c>
      <c r="H197" s="2">
        <f t="shared" si="1"/>
        <v>0.63999999999941792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6939.78</v>
      </c>
      <c r="D198" s="1">
        <f>'PR-RAS'!E202</f>
        <v>10037.92</v>
      </c>
      <c r="E198" s="1">
        <v>0</v>
      </c>
      <c r="F198" s="1">
        <v>0</v>
      </c>
      <c r="G198" s="2">
        <f t="shared" si="0"/>
        <v>5322.0771400000003</v>
      </c>
      <c r="H198" s="2">
        <f t="shared" si="1"/>
        <v>0.3000000000001819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3915.3199999999997</v>
      </c>
      <c r="D204" s="1">
        <f>'PR-RAS'!E208</f>
        <v>6335.65</v>
      </c>
      <c r="E204" s="1">
        <v>0</v>
      </c>
      <c r="F204" s="1">
        <v>0</v>
      </c>
      <c r="G204" s="2">
        <f t="shared" si="0"/>
        <v>3367.0838600000002</v>
      </c>
      <c r="H204" s="2">
        <f t="shared" si="1"/>
        <v>0.67000000000007276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586.08000000000004</v>
      </c>
      <c r="D206" s="1">
        <f>'PR-RAS'!E210</f>
        <v>493.9</v>
      </c>
      <c r="E206" s="1">
        <v>0</v>
      </c>
      <c r="F206" s="1">
        <v>0</v>
      </c>
      <c r="G206" s="2">
        <f t="shared" si="0"/>
        <v>322.6454</v>
      </c>
      <c r="H206" s="2">
        <f t="shared" si="1"/>
        <v>0.18000000000006366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3329.24</v>
      </c>
      <c r="D207" s="1">
        <f>'PR-RAS'!E211</f>
        <v>5841.75</v>
      </c>
      <c r="E207" s="1">
        <v>0</v>
      </c>
      <c r="F207" s="1">
        <v>0</v>
      </c>
      <c r="G207" s="2">
        <f t="shared" si="0"/>
        <v>3092.6244399999996</v>
      </c>
      <c r="H207" s="2">
        <f t="shared" si="1"/>
        <v>0.48999999999978172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3024.46</v>
      </c>
      <c r="D212" s="1">
        <f>'PR-RAS'!E216</f>
        <v>3702.27</v>
      </c>
      <c r="E212" s="1">
        <v>0</v>
      </c>
      <c r="F212" s="1">
        <v>0</v>
      </c>
      <c r="G212" s="2">
        <f t="shared" si="0"/>
        <v>2200.5189999999998</v>
      </c>
      <c r="H212" s="2">
        <f t="shared" si="1"/>
        <v>0.73000000000001819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3006.17</v>
      </c>
      <c r="D213" s="1">
        <f>'PR-RAS'!E217</f>
        <v>3699.77</v>
      </c>
      <c r="E213" s="1">
        <v>0</v>
      </c>
      <c r="F213" s="1">
        <v>0</v>
      </c>
      <c r="G213" s="2">
        <f t="shared" si="0"/>
        <v>2206.0105199999998</v>
      </c>
      <c r="H213" s="2">
        <f t="shared" si="1"/>
        <v>0.40000000000009095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18.29</v>
      </c>
      <c r="D215" s="1">
        <f>'PR-RAS'!E219</f>
        <v>2.5</v>
      </c>
      <c r="E215" s="1">
        <v>0</v>
      </c>
      <c r="F215" s="1">
        <v>0</v>
      </c>
      <c r="G215" s="2">
        <f t="shared" si="0"/>
        <v>4.9840599999999995</v>
      </c>
      <c r="H215" s="2">
        <f t="shared" si="1"/>
        <v>0.78999999999999915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58212.82</v>
      </c>
      <c r="D217" s="1">
        <f>'PR-RAS'!E221</f>
        <v>27268.17</v>
      </c>
      <c r="E217" s="1">
        <v>0</v>
      </c>
      <c r="F217" s="1">
        <v>0</v>
      </c>
      <c r="G217" s="2">
        <f t="shared" si="0"/>
        <v>24353.81856</v>
      </c>
      <c r="H217" s="2">
        <f t="shared" si="1"/>
        <v>0.34999999999854481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56000</v>
      </c>
      <c r="D218" s="1">
        <f>'PR-RAS'!E222</f>
        <v>26000</v>
      </c>
      <c r="E218" s="1">
        <v>0</v>
      </c>
      <c r="F218" s="1">
        <v>0</v>
      </c>
      <c r="G218" s="2">
        <f t="shared" si="0"/>
        <v>23436</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56000</v>
      </c>
      <c r="D220" s="1">
        <f>'PR-RAS'!E224</f>
        <v>26000</v>
      </c>
      <c r="E220" s="1">
        <v>0</v>
      </c>
      <c r="F220" s="1">
        <v>0</v>
      </c>
      <c r="G220" s="2">
        <f t="shared" si="0"/>
        <v>23652</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2212.8200000000002</v>
      </c>
      <c r="D221" s="1">
        <f>'PR-RAS'!E225</f>
        <v>1268.17</v>
      </c>
      <c r="E221" s="1">
        <v>0</v>
      </c>
      <c r="F221" s="1">
        <v>0</v>
      </c>
      <c r="G221" s="2">
        <f t="shared" si="0"/>
        <v>1044.8152</v>
      </c>
      <c r="H221" s="2">
        <f t="shared" si="1"/>
        <v>0.34999999999990905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2212.8200000000002</v>
      </c>
      <c r="D224" s="1">
        <f>'PR-RAS'!E228</f>
        <v>1268.17</v>
      </c>
      <c r="E224" s="1">
        <v>0</v>
      </c>
      <c r="F224" s="1">
        <v>0</v>
      </c>
      <c r="G224" s="2">
        <f t="shared" si="0"/>
        <v>1059.06268</v>
      </c>
      <c r="H224" s="2">
        <f t="shared" si="1"/>
        <v>0.34999999999990905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69491.260000000009</v>
      </c>
      <c r="D226" s="1">
        <f>'PR-RAS'!E230</f>
        <v>106506.07</v>
      </c>
      <c r="E226" s="1">
        <v>0</v>
      </c>
      <c r="F226" s="1">
        <v>0</v>
      </c>
      <c r="G226" s="2">
        <f t="shared" si="0"/>
        <v>63563.265000000007</v>
      </c>
      <c r="H226" s="2">
        <f t="shared" si="1"/>
        <v>0.33000000001629815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24954.79</v>
      </c>
      <c r="D233" s="1">
        <f>'PR-RAS'!E237</f>
        <v>63499.49</v>
      </c>
      <c r="E233" s="1">
        <v>0</v>
      </c>
      <c r="F233" s="1">
        <v>0</v>
      </c>
      <c r="G233" s="2">
        <f t="shared" si="0"/>
        <v>35253.274639999996</v>
      </c>
      <c r="H233" s="2">
        <f t="shared" si="1"/>
        <v>0.69999999999708962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24954.79</v>
      </c>
      <c r="D234" s="1">
        <f>'PR-RAS'!E238</f>
        <v>63499.49</v>
      </c>
      <c r="E234" s="1">
        <v>0</v>
      </c>
      <c r="F234" s="1">
        <v>0</v>
      </c>
      <c r="G234" s="2">
        <f t="shared" si="0"/>
        <v>35405.228409999996</v>
      </c>
      <c r="H234" s="2">
        <f t="shared" si="1"/>
        <v>0.69999999999708962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44536.47</v>
      </c>
      <c r="D242" s="1">
        <f>'PR-RAS'!E246</f>
        <v>43006.58</v>
      </c>
      <c r="E242" s="1">
        <v>0</v>
      </c>
      <c r="F242" s="1">
        <v>0</v>
      </c>
      <c r="G242" s="2">
        <f t="shared" si="0"/>
        <v>31462.46083</v>
      </c>
      <c r="H242" s="2">
        <f t="shared" si="1"/>
        <v>0.88999999999941792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44536.47</v>
      </c>
      <c r="D243" s="1">
        <f>'PR-RAS'!E247</f>
        <v>43006.58</v>
      </c>
      <c r="E243" s="1">
        <v>0</v>
      </c>
      <c r="F243" s="1">
        <v>0</v>
      </c>
      <c r="G243" s="2">
        <f t="shared" si="0"/>
        <v>31593.010460000001</v>
      </c>
      <c r="H243" s="2">
        <f t="shared" si="1"/>
        <v>0.88999999999941792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91816</v>
      </c>
      <c r="D258" s="1">
        <f>'PR-RAS'!E262</f>
        <v>139059.35</v>
      </c>
      <c r="E258" s="1">
        <v>0</v>
      </c>
      <c r="F258" s="1">
        <v>0</v>
      </c>
      <c r="G258" s="2">
        <f t="shared" si="0"/>
        <v>95073.217900000003</v>
      </c>
      <c r="H258" s="2">
        <f t="shared" si="1"/>
        <v>0.35000000000582077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91816</v>
      </c>
      <c r="D265" s="1">
        <f>'PR-RAS'!E269</f>
        <v>139059.35</v>
      </c>
      <c r="E265" s="1">
        <v>0</v>
      </c>
      <c r="F265" s="1">
        <v>0</v>
      </c>
      <c r="G265" s="2">
        <f t="shared" si="0"/>
        <v>97662.760800000004</v>
      </c>
      <c r="H265" s="2">
        <f t="shared" si="1"/>
        <v>0.35000000000582077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91816</v>
      </c>
      <c r="D266" s="1">
        <f>'PR-RAS'!E270</f>
        <v>139059.35</v>
      </c>
      <c r="E266" s="1">
        <v>0</v>
      </c>
      <c r="F266" s="1">
        <v>0</v>
      </c>
      <c r="G266" s="2">
        <f t="shared" si="0"/>
        <v>98032.695500000002</v>
      </c>
      <c r="H266" s="2">
        <f t="shared" si="1"/>
        <v>0.35000000000582077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96041.25</v>
      </c>
      <c r="D269" s="1">
        <f>'PR-RAS'!E273</f>
        <v>122191.05</v>
      </c>
      <c r="E269" s="1">
        <v>0</v>
      </c>
      <c r="F269" s="1">
        <v>0</v>
      </c>
      <c r="G269" s="2">
        <f t="shared" si="0"/>
        <v>91233.457800000004</v>
      </c>
      <c r="H269" s="2">
        <f t="shared" si="1"/>
        <v>0.30000000000291038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82927.789999999994</v>
      </c>
      <c r="D270" s="1">
        <f>'PR-RAS'!E274</f>
        <v>122191.05</v>
      </c>
      <c r="E270" s="1">
        <v>0</v>
      </c>
      <c r="F270" s="1">
        <v>0</v>
      </c>
      <c r="G270" s="2">
        <f t="shared" si="0"/>
        <v>88046.360410000008</v>
      </c>
      <c r="H270" s="2">
        <f t="shared" si="1"/>
        <v>0.26000000000931323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82927.789999999994</v>
      </c>
      <c r="D271" s="1">
        <f>'PR-RAS'!E275</f>
        <v>122191.05</v>
      </c>
      <c r="E271" s="1">
        <v>0</v>
      </c>
      <c r="F271" s="1">
        <v>0</v>
      </c>
      <c r="G271" s="2">
        <f t="shared" si="0"/>
        <v>88373.670300000013</v>
      </c>
      <c r="H271" s="2">
        <f t="shared" si="1"/>
        <v>0.26000000000931323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13113.46</v>
      </c>
      <c r="D274" s="1">
        <f>'PR-RAS'!E278</f>
        <v>0</v>
      </c>
      <c r="E274" s="1">
        <v>0</v>
      </c>
      <c r="F274" s="1">
        <v>0</v>
      </c>
      <c r="G274" s="2">
        <f t="shared" si="0"/>
        <v>3579.9745800000001</v>
      </c>
      <c r="H274" s="2">
        <f t="shared" si="1"/>
        <v>0.45999999999912689</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13113.46</v>
      </c>
      <c r="D276" s="1">
        <f>'PR-RAS'!E280</f>
        <v>0</v>
      </c>
      <c r="E276" s="1">
        <v>0</v>
      </c>
      <c r="F276" s="1">
        <v>0</v>
      </c>
      <c r="G276" s="2">
        <f t="shared" si="12"/>
        <v>3606.2015000000001</v>
      </c>
      <c r="H276" s="2">
        <f t="shared" si="13"/>
        <v>0.45999999999912689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1442677.8</v>
      </c>
      <c r="D295" s="1">
        <f>'PR-RAS'!E299</f>
        <v>1832860.62</v>
      </c>
      <c r="E295" s="1">
        <v>0</v>
      </c>
      <c r="F295" s="1">
        <v>0</v>
      </c>
      <c r="G295" s="2">
        <f t="shared" si="12"/>
        <v>1501869.31776</v>
      </c>
      <c r="H295" s="2">
        <f t="shared" si="13"/>
        <v>0.57999999984167516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1163102.51</v>
      </c>
      <c r="D296" s="1">
        <f>'PR-RAS'!E300</f>
        <v>887415.44999999972</v>
      </c>
      <c r="E296" s="1">
        <v>0</v>
      </c>
      <c r="F296" s="1">
        <v>0</v>
      </c>
      <c r="G296" s="2">
        <f t="shared" si="12"/>
        <v>866690.35594999976</v>
      </c>
      <c r="H296" s="2">
        <f t="shared" si="13"/>
        <v>0.93999999971129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8924405.8000000007</v>
      </c>
      <c r="D298" s="1">
        <f>'PR-RAS'!E302</f>
        <v>11053990.550000001</v>
      </c>
      <c r="E298" s="1">
        <v>0</v>
      </c>
      <c r="F298" s="1">
        <v>0</v>
      </c>
      <c r="G298" s="2">
        <f t="shared" si="12"/>
        <v>9216618.9092999995</v>
      </c>
      <c r="H298" s="2">
        <f t="shared" si="13"/>
        <v>0.64999999850988388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425962.04</v>
      </c>
      <c r="D300" s="1">
        <f>'PR-RAS'!E304</f>
        <v>510444.94</v>
      </c>
      <c r="E300" s="1">
        <v>0</v>
      </c>
      <c r="F300" s="1">
        <v>0</v>
      </c>
      <c r="G300" s="2">
        <f t="shared" si="12"/>
        <v>432608.72407999996</v>
      </c>
      <c r="H300" s="2">
        <f t="shared" si="13"/>
        <v>9.9999999976716936E-2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1523807.68</v>
      </c>
      <c r="D355" s="1">
        <f>'PR-RAS'!E360</f>
        <v>1371100.53</v>
      </c>
      <c r="E355" s="1">
        <v>0</v>
      </c>
      <c r="F355" s="1">
        <v>0</v>
      </c>
      <c r="G355" s="2">
        <f t="shared" si="12"/>
        <v>1510167.09396</v>
      </c>
      <c r="H355" s="2">
        <f t="shared" si="13"/>
        <v>0.7900000000372529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26894</v>
      </c>
      <c r="D356" s="1">
        <f>'PR-RAS'!E361</f>
        <v>68925.39</v>
      </c>
      <c r="E356" s="1">
        <v>0</v>
      </c>
      <c r="F356" s="1">
        <v>0</v>
      </c>
      <c r="G356" s="2">
        <f t="shared" si="12"/>
        <v>58484.3969</v>
      </c>
      <c r="H356" s="2">
        <f t="shared" si="13"/>
        <v>0.38999999999941792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26894</v>
      </c>
      <c r="D357" s="1">
        <f>'PR-RAS'!E362</f>
        <v>41235.65</v>
      </c>
      <c r="E357" s="1">
        <v>0</v>
      </c>
      <c r="F357" s="1">
        <v>0</v>
      </c>
      <c r="G357" s="2">
        <f t="shared" si="12"/>
        <v>38934.046799999996</v>
      </c>
      <c r="H357" s="2">
        <f t="shared" si="13"/>
        <v>0.34999999999854481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26894</v>
      </c>
      <c r="D358" s="1">
        <f>'PR-RAS'!E363</f>
        <v>41235.65</v>
      </c>
      <c r="E358" s="1">
        <v>0</v>
      </c>
      <c r="F358" s="1">
        <v>0</v>
      </c>
      <c r="G358" s="2">
        <f t="shared" si="12"/>
        <v>39043.412100000001</v>
      </c>
      <c r="H358" s="2">
        <f t="shared" si="13"/>
        <v>0.34999999999854481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27689.74</v>
      </c>
      <c r="E361" s="1">
        <v>0</v>
      </c>
      <c r="F361" s="1">
        <v>0</v>
      </c>
      <c r="G361" s="2">
        <f t="shared" si="12"/>
        <v>19936.612799999999</v>
      </c>
      <c r="H361" s="2">
        <f t="shared" si="13"/>
        <v>0.25999999999839929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27689.74</v>
      </c>
      <c r="E365" s="1">
        <v>0</v>
      </c>
      <c r="F365" s="1">
        <v>0</v>
      </c>
      <c r="G365" s="2">
        <f t="shared" si="12"/>
        <v>20158.130720000001</v>
      </c>
      <c r="H365" s="2">
        <f t="shared" si="13"/>
        <v>0.25999999999839929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1279024.6599999999</v>
      </c>
      <c r="D368" s="1">
        <f>'PR-RAS'!E373</f>
        <v>730810.02</v>
      </c>
      <c r="E368" s="1">
        <v>0</v>
      </c>
      <c r="F368" s="1">
        <v>0</v>
      </c>
      <c r="G368" s="2">
        <f t="shared" si="12"/>
        <v>1005816.6049</v>
      </c>
      <c r="H368" s="2">
        <f t="shared" si="13"/>
        <v>0.36000000010244548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1176641.47</v>
      </c>
      <c r="D369" s="1">
        <f>'PR-RAS'!E374</f>
        <v>663636.17999999993</v>
      </c>
      <c r="E369" s="1">
        <v>0</v>
      </c>
      <c r="F369" s="1">
        <v>0</v>
      </c>
      <c r="G369" s="2">
        <f t="shared" si="12"/>
        <v>921440.28943999996</v>
      </c>
      <c r="H369" s="2">
        <f t="shared" si="13"/>
        <v>0.64999999990686774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857526.07</v>
      </c>
      <c r="D371" s="1">
        <f>'PR-RAS'!E376</f>
        <v>423297.16</v>
      </c>
      <c r="E371" s="1">
        <v>0</v>
      </c>
      <c r="F371" s="1">
        <v>0</v>
      </c>
      <c r="G371" s="2">
        <f t="shared" si="12"/>
        <v>630524.54429999995</v>
      </c>
      <c r="H371" s="2">
        <f t="shared" si="13"/>
        <v>0.22999999992316589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292869.40000000002</v>
      </c>
      <c r="D372" s="1">
        <f>'PR-RAS'!E377</f>
        <v>208845.27</v>
      </c>
      <c r="E372" s="1">
        <v>0</v>
      </c>
      <c r="F372" s="1">
        <v>0</v>
      </c>
      <c r="G372" s="2">
        <f t="shared" si="12"/>
        <v>263617.73773999995</v>
      </c>
      <c r="H372" s="2">
        <f t="shared" si="13"/>
        <v>0.67000000001280569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26246</v>
      </c>
      <c r="D373" s="1">
        <f>'PR-RAS'!E378</f>
        <v>31493.75</v>
      </c>
      <c r="E373" s="1">
        <v>0</v>
      </c>
      <c r="F373" s="1">
        <v>0</v>
      </c>
      <c r="G373" s="2">
        <f t="shared" si="12"/>
        <v>33194.862000000001</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70670.459999999992</v>
      </c>
      <c r="D374" s="1">
        <f>'PR-RAS'!E379</f>
        <v>28241.68</v>
      </c>
      <c r="E374" s="1">
        <v>0</v>
      </c>
      <c r="F374" s="1">
        <v>0</v>
      </c>
      <c r="G374" s="2">
        <f t="shared" si="12"/>
        <v>47428.374859999996</v>
      </c>
      <c r="H374" s="2">
        <f t="shared" si="13"/>
        <v>0.77999999999155989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30937.79</v>
      </c>
      <c r="D375" s="1">
        <f>'PR-RAS'!E380</f>
        <v>20070.740000000002</v>
      </c>
      <c r="E375" s="1">
        <v>0</v>
      </c>
      <c r="F375" s="1">
        <v>0</v>
      </c>
      <c r="G375" s="2">
        <f t="shared" si="12"/>
        <v>26583.646980000001</v>
      </c>
      <c r="H375" s="2">
        <f t="shared" si="13"/>
        <v>0.46999999999752617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39732.67</v>
      </c>
      <c r="D381" s="1">
        <f>'PR-RAS'!E386</f>
        <v>8170.94</v>
      </c>
      <c r="E381" s="1">
        <v>0</v>
      </c>
      <c r="F381" s="1">
        <v>0</v>
      </c>
      <c r="G381" s="2">
        <f t="shared" si="12"/>
        <v>21308.328999999998</v>
      </c>
      <c r="H381" s="2">
        <f t="shared" si="13"/>
        <v>0.39000000000214641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28600.66</v>
      </c>
      <c r="E383" s="1">
        <v>0</v>
      </c>
      <c r="F383" s="1">
        <v>0</v>
      </c>
      <c r="G383" s="2">
        <f t="shared" si="12"/>
        <v>21850.90424</v>
      </c>
      <c r="H383" s="2">
        <f t="shared" si="13"/>
        <v>0.34000000000014552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28600.66</v>
      </c>
      <c r="E384" s="1">
        <v>0</v>
      </c>
      <c r="F384" s="1">
        <v>0</v>
      </c>
      <c r="G384" s="2">
        <f t="shared" si="12"/>
        <v>21908.10556</v>
      </c>
      <c r="H384" s="2">
        <f t="shared" si="13"/>
        <v>0.34000000000014552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8449.73</v>
      </c>
      <c r="D388" s="1">
        <f>'PR-RAS'!E393</f>
        <v>10331.5</v>
      </c>
      <c r="E388" s="1">
        <v>0</v>
      </c>
      <c r="F388" s="1">
        <v>0</v>
      </c>
      <c r="G388" s="2">
        <f t="shared" si="12"/>
        <v>11266.62651</v>
      </c>
      <c r="H388" s="2">
        <f t="shared" si="13"/>
        <v>0.77000000000043656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8449.73</v>
      </c>
      <c r="D389" s="1">
        <f>'PR-RAS'!E394</f>
        <v>10331.5</v>
      </c>
      <c r="E389" s="1">
        <v>0</v>
      </c>
      <c r="F389" s="1">
        <v>0</v>
      </c>
      <c r="G389" s="2">
        <f t="shared" si="12"/>
        <v>11295.739240000001</v>
      </c>
      <c r="H389" s="2">
        <f t="shared" si="13"/>
        <v>0.77000000000043656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23263</v>
      </c>
      <c r="D396" s="1">
        <f>'PR-RAS'!E401</f>
        <v>0</v>
      </c>
      <c r="E396" s="1">
        <v>0</v>
      </c>
      <c r="F396" s="1">
        <v>0</v>
      </c>
      <c r="G396" s="2">
        <f t="shared" si="12"/>
        <v>9188.8850000000002</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3363</v>
      </c>
      <c r="D398" s="1">
        <f>'PR-RAS'!E403</f>
        <v>0</v>
      </c>
      <c r="E398" s="1">
        <v>0</v>
      </c>
      <c r="F398" s="1">
        <v>0</v>
      </c>
      <c r="G398" s="2">
        <f t="shared" si="12"/>
        <v>1335.1110000000001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19900</v>
      </c>
      <c r="D399" s="1">
        <f>'PR-RAS'!E404</f>
        <v>0</v>
      </c>
      <c r="E399" s="1">
        <v>0</v>
      </c>
      <c r="F399" s="1">
        <v>0</v>
      </c>
      <c r="G399" s="2">
        <f t="shared" si="12"/>
        <v>7920.2000000000007</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217889.02</v>
      </c>
      <c r="D407" s="1">
        <f>'PR-RAS'!E412</f>
        <v>571365.12</v>
      </c>
      <c r="E407" s="1">
        <v>0</v>
      </c>
      <c r="F407" s="1">
        <v>0</v>
      </c>
      <c r="G407" s="2">
        <f t="shared" si="12"/>
        <v>552411.41956000007</v>
      </c>
      <c r="H407" s="2">
        <f t="shared" si="13"/>
        <v>0.13999999998486601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217889.02</v>
      </c>
      <c r="D408" s="1">
        <f>'PR-RAS'!E413</f>
        <v>571365.12</v>
      </c>
      <c r="E408" s="1">
        <v>0</v>
      </c>
      <c r="F408" s="1">
        <v>0</v>
      </c>
      <c r="G408" s="2">
        <f t="shared" si="12"/>
        <v>553772.03882000002</v>
      </c>
      <c r="H408" s="2">
        <f t="shared" si="13"/>
        <v>0.13999999998486601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1523807.68</v>
      </c>
      <c r="D413" s="1">
        <f>'PR-RAS'!E418</f>
        <v>1371100.53</v>
      </c>
      <c r="E413" s="1">
        <v>0</v>
      </c>
      <c r="F413" s="1">
        <v>0</v>
      </c>
      <c r="G413" s="2">
        <f t="shared" si="12"/>
        <v>1757595.60088</v>
      </c>
      <c r="H413" s="2">
        <f t="shared" si="13"/>
        <v>0.7900000000372529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7762918.2400000002</v>
      </c>
      <c r="D415" s="1">
        <f>'PR-RAS'!E420</f>
        <v>11422571.970000001</v>
      </c>
      <c r="E415" s="1">
        <v>0</v>
      </c>
      <c r="F415" s="1">
        <v>0</v>
      </c>
      <c r="G415" s="2">
        <f t="shared" si="12"/>
        <v>12671737.742519999</v>
      </c>
      <c r="H415" s="2">
        <f t="shared" si="13"/>
        <v>0.26999999955296516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11135.25</v>
      </c>
      <c r="D416" s="1">
        <f>'PR-RAS'!E421</f>
        <v>11135.25</v>
      </c>
      <c r="E416" s="1">
        <v>0</v>
      </c>
      <c r="F416" s="1">
        <v>0</v>
      </c>
      <c r="G416" s="2">
        <f t="shared" si="12"/>
        <v>13863.38625</v>
      </c>
      <c r="H416" s="2">
        <f t="shared" si="13"/>
        <v>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2605780.31</v>
      </c>
      <c r="D417" s="1">
        <f>'PR-RAS'!E422</f>
        <v>2720276.07</v>
      </c>
      <c r="E417" s="1">
        <v>0</v>
      </c>
      <c r="F417" s="1">
        <v>0</v>
      </c>
      <c r="G417" s="2">
        <f t="shared" si="12"/>
        <v>3347274.2991999993</v>
      </c>
      <c r="H417" s="2">
        <f t="shared" si="13"/>
        <v>0.37999999988824129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2966485.48</v>
      </c>
      <c r="D418" s="1">
        <f>'PR-RAS'!E423</f>
        <v>3203961.1500000004</v>
      </c>
      <c r="E418" s="1">
        <v>0</v>
      </c>
      <c r="F418" s="1">
        <v>0</v>
      </c>
      <c r="G418" s="2">
        <f t="shared" si="12"/>
        <v>3909128.0442600003</v>
      </c>
      <c r="H418" s="2">
        <f t="shared" si="13"/>
        <v>0.63000000035390258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360705.16999999993</v>
      </c>
      <c r="D420" s="1">
        <f>'PR-RAS'!E425</f>
        <v>483685.08000000054</v>
      </c>
      <c r="E420" s="1">
        <v>0</v>
      </c>
      <c r="F420" s="1">
        <v>0</v>
      </c>
      <c r="G420" s="2">
        <f t="shared" si="12"/>
        <v>556463.56327000039</v>
      </c>
      <c r="H420" s="2">
        <f t="shared" si="13"/>
        <v>0.25000000046566129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1161487.5600000005</v>
      </c>
      <c r="D421" s="1">
        <f>'PR-RAS'!E426</f>
        <v>0</v>
      </c>
      <c r="E421" s="1">
        <v>0</v>
      </c>
      <c r="F421" s="1">
        <v>0</v>
      </c>
      <c r="G421" s="2">
        <f t="shared" si="12"/>
        <v>487824.77520000021</v>
      </c>
      <c r="H421" s="2">
        <f t="shared" si="13"/>
        <v>0.43999999947845936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368581.41999999993</v>
      </c>
      <c r="E422" s="1">
        <v>0</v>
      </c>
      <c r="F422" s="1">
        <v>0</v>
      </c>
      <c r="G422" s="2">
        <f t="shared" si="12"/>
        <v>310345.55563999992</v>
      </c>
      <c r="H422" s="2">
        <f t="shared" si="13"/>
        <v>0.41999999992549419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437097.29</v>
      </c>
      <c r="D423" s="1">
        <f>'PR-RAS'!E428</f>
        <v>521580.19</v>
      </c>
      <c r="E423" s="1">
        <v>0</v>
      </c>
      <c r="F423" s="1">
        <v>0</v>
      </c>
      <c r="G423" s="2">
        <f t="shared" si="12"/>
        <v>624668.73673999996</v>
      </c>
      <c r="H423" s="2">
        <f t="shared" si="13"/>
        <v>0.47999999998137355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437976.61</v>
      </c>
      <c r="D424" s="1">
        <f>'PR-RAS'!E430</f>
        <v>405035.48</v>
      </c>
      <c r="E424" s="1">
        <v>0</v>
      </c>
      <c r="F424" s="1">
        <v>0</v>
      </c>
      <c r="G424" s="2">
        <f t="shared" si="12"/>
        <v>527924.12210999988</v>
      </c>
      <c r="H424" s="2">
        <f t="shared" si="13"/>
        <v>0.86999999999534339</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437976.61</v>
      </c>
      <c r="D485" s="1">
        <f>'PR-RAS'!E491</f>
        <v>405035.48</v>
      </c>
      <c r="E485" s="1">
        <v>0</v>
      </c>
      <c r="F485" s="1">
        <v>0</v>
      </c>
      <c r="G485" s="2">
        <f t="shared" si="12"/>
        <v>604055.02387999988</v>
      </c>
      <c r="H485" s="2">
        <f t="shared" si="13"/>
        <v>0.86999999999534339</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437976.61</v>
      </c>
      <c r="D496" s="1">
        <f>'PR-RAS'!E502</f>
        <v>405035.48</v>
      </c>
      <c r="E496" s="1">
        <v>0</v>
      </c>
      <c r="F496" s="1">
        <v>0</v>
      </c>
      <c r="G496" s="2">
        <f t="shared" si="12"/>
        <v>617783.54714999988</v>
      </c>
      <c r="H496" s="2">
        <f t="shared" si="13"/>
        <v>0.86999999999534339</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437976.61</v>
      </c>
      <c r="D497" s="1">
        <f>'PR-RAS'!E503</f>
        <v>405035.48</v>
      </c>
      <c r="E497" s="1">
        <v>0</v>
      </c>
      <c r="F497" s="1">
        <v>0</v>
      </c>
      <c r="G497" s="2">
        <f t="shared" si="12"/>
        <v>619031.59471999994</v>
      </c>
      <c r="H497" s="2">
        <f t="shared" si="13"/>
        <v>0.86999999999534339</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60096.65</v>
      </c>
      <c r="D529" s="1">
        <f>'PR-RAS'!E535</f>
        <v>66045.95</v>
      </c>
      <c r="E529" s="1">
        <v>0</v>
      </c>
      <c r="F529" s="1">
        <v>0</v>
      </c>
      <c r="G529" s="2">
        <f t="shared" ref="G529:G836" si="14">(B529/1000)*(C529*1+D529*2)</f>
        <v>101475.55439999999</v>
      </c>
      <c r="H529" s="2">
        <f t="shared" ref="H529:H836" si="15">ABS(C529-ROUND(C529,0))+ABS(D529-ROUND(D529,0))</f>
        <v>0.40000000000145519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60096.65</v>
      </c>
      <c r="D591" s="1">
        <f>'PR-RAS'!E597</f>
        <v>66045.95</v>
      </c>
      <c r="E591" s="1">
        <v>0</v>
      </c>
      <c r="F591" s="1">
        <v>0</v>
      </c>
      <c r="G591" s="2">
        <f t="shared" si="14"/>
        <v>113391.24449999999</v>
      </c>
      <c r="H591" s="2">
        <f t="shared" si="15"/>
        <v>0.40000000000145519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60096.65</v>
      </c>
      <c r="D597" s="1">
        <f>'PR-RAS'!E603</f>
        <v>66045.95</v>
      </c>
      <c r="E597" s="1">
        <v>0</v>
      </c>
      <c r="F597" s="1">
        <v>0</v>
      </c>
      <c r="G597" s="2">
        <f t="shared" si="14"/>
        <v>114544.37579999999</v>
      </c>
      <c r="H597" s="2">
        <f t="shared" si="15"/>
        <v>0.40000000000145519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60096.65</v>
      </c>
      <c r="D598" s="1">
        <f>'PR-RAS'!E604</f>
        <v>66045.95</v>
      </c>
      <c r="E598" s="1">
        <v>0</v>
      </c>
      <c r="F598" s="1">
        <v>0</v>
      </c>
      <c r="G598" s="2">
        <f t="shared" si="14"/>
        <v>114736.56434999999</v>
      </c>
      <c r="H598" s="2">
        <f t="shared" si="15"/>
        <v>0.40000000000145519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377879.95999999996</v>
      </c>
      <c r="D633" s="1">
        <f>'PR-RAS'!E639</f>
        <v>338989.52999999997</v>
      </c>
      <c r="E633" s="1">
        <v>0</v>
      </c>
      <c r="F633" s="1">
        <v>0</v>
      </c>
      <c r="G633" s="2">
        <f t="shared" si="14"/>
        <v>667302.90064000001</v>
      </c>
      <c r="H633" s="2">
        <f t="shared" si="15"/>
        <v>0.51000000006752089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448354.01</v>
      </c>
      <c r="E635" s="1">
        <v>0</v>
      </c>
      <c r="F635" s="1">
        <v>0</v>
      </c>
      <c r="G635" s="2">
        <f t="shared" si="14"/>
        <v>568512.88468000002</v>
      </c>
      <c r="H635" s="2">
        <f t="shared" si="15"/>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889508.8</v>
      </c>
      <c r="D636" s="1">
        <f>'PR-RAS'!E642</f>
        <v>0</v>
      </c>
      <c r="E636" s="1">
        <v>0</v>
      </c>
      <c r="F636" s="1">
        <v>0</v>
      </c>
      <c r="G636" s="2">
        <f t="shared" si="14"/>
        <v>564838.08799999999</v>
      </c>
      <c r="H636" s="2">
        <f t="shared" si="15"/>
        <v>0.19999999995343387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3043756.92</v>
      </c>
      <c r="D637" s="1">
        <f>'PR-RAS'!E643</f>
        <v>3125311.55</v>
      </c>
      <c r="E637" s="1">
        <v>0</v>
      </c>
      <c r="F637" s="1">
        <v>0</v>
      </c>
      <c r="G637" s="2">
        <f t="shared" si="14"/>
        <v>5911225.6927199997</v>
      </c>
      <c r="H637" s="2">
        <f t="shared" si="15"/>
        <v>0.53000000026077032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3026582.13</v>
      </c>
      <c r="D638" s="1">
        <f>'PR-RAS'!E644</f>
        <v>3270007.1000000006</v>
      </c>
      <c r="E638" s="1">
        <v>0</v>
      </c>
      <c r="F638" s="1">
        <v>0</v>
      </c>
      <c r="G638" s="2">
        <f t="shared" si="14"/>
        <v>6093921.8622100018</v>
      </c>
      <c r="H638" s="2">
        <f t="shared" si="15"/>
        <v>0.23000000044703484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17174.790000000037</v>
      </c>
      <c r="D639" s="1">
        <f>'PR-RAS'!E645</f>
        <v>0</v>
      </c>
      <c r="E639" s="1">
        <v>0</v>
      </c>
      <c r="F639" s="1">
        <v>0</v>
      </c>
      <c r="G639" s="2">
        <f t="shared" si="14"/>
        <v>10957.516020000025</v>
      </c>
      <c r="H639" s="2">
        <f t="shared" si="15"/>
        <v>0.2099999999627471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144695.55000000075</v>
      </c>
      <c r="E640" s="1">
        <v>0</v>
      </c>
      <c r="F640" s="1">
        <v>0</v>
      </c>
      <c r="G640" s="2">
        <f t="shared" si="14"/>
        <v>184920.91290000096</v>
      </c>
      <c r="H640" s="2">
        <f t="shared" si="15"/>
        <v>0.44999999925494194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271978.76000000047</v>
      </c>
      <c r="D641" s="1">
        <f>'PR-RAS'!E647</f>
        <v>79772.590000000084</v>
      </c>
      <c r="E641" s="1">
        <v>0</v>
      </c>
      <c r="F641" s="1">
        <v>0</v>
      </c>
      <c r="G641" s="2">
        <f t="shared" si="14"/>
        <v>276175.32160000043</v>
      </c>
      <c r="H641" s="2">
        <f t="shared" si="15"/>
        <v>0.64999999944120646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289153.55000000051</v>
      </c>
      <c r="D643" s="1">
        <f>'PR-RAS'!E649</f>
        <v>0</v>
      </c>
      <c r="E643" s="1">
        <v>0</v>
      </c>
      <c r="F643" s="1">
        <v>0</v>
      </c>
      <c r="G643" s="2">
        <f t="shared" si="14"/>
        <v>185636.57910000032</v>
      </c>
      <c r="H643" s="2">
        <f t="shared" si="15"/>
        <v>0.44999999948777258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64922.960000000661</v>
      </c>
      <c r="E644" s="1">
        <v>0</v>
      </c>
      <c r="F644" s="1">
        <v>0</v>
      </c>
      <c r="G644" s="2">
        <f t="shared" si="14"/>
        <v>83490.926560000851</v>
      </c>
      <c r="H644" s="2">
        <f t="shared" si="15"/>
        <v>3.9999999338760972E-2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89539.29</v>
      </c>
      <c r="D645" s="1">
        <f>'PR-RAS'!E651</f>
        <v>10736.01</v>
      </c>
      <c r="E645" s="1">
        <v>0</v>
      </c>
      <c r="F645" s="1">
        <v>0</v>
      </c>
      <c r="G645" s="2">
        <f t="shared" si="14"/>
        <v>71491.283639999994</v>
      </c>
      <c r="H645" s="2">
        <f t="shared" si="15"/>
        <v>0.29999999999381544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334073.95</v>
      </c>
      <c r="D646" s="1">
        <f>'PR-RAS'!E653</f>
        <v>152443.4</v>
      </c>
      <c r="E646" s="1">
        <v>0</v>
      </c>
      <c r="F646" s="1">
        <v>0</v>
      </c>
      <c r="G646" s="2">
        <f t="shared" si="14"/>
        <v>412129.68375000003</v>
      </c>
      <c r="H646" s="2">
        <f t="shared" si="15"/>
        <v>0.4499999999825377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3459299.92</v>
      </c>
      <c r="D647" s="1">
        <f>'PR-RAS'!E654</f>
        <v>4125806.35</v>
      </c>
      <c r="E647" s="1">
        <v>0</v>
      </c>
      <c r="F647" s="1">
        <v>0</v>
      </c>
      <c r="G647" s="2">
        <f t="shared" si="14"/>
        <v>7565249.5525200013</v>
      </c>
      <c r="H647" s="2">
        <f t="shared" si="15"/>
        <v>0.43000000016763806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3443296.39</v>
      </c>
      <c r="D648" s="1">
        <f>'PR-RAS'!E655</f>
        <v>4248044.5</v>
      </c>
      <c r="E648" s="1">
        <v>0</v>
      </c>
      <c r="F648" s="1">
        <v>0</v>
      </c>
      <c r="G648" s="2">
        <f t="shared" si="14"/>
        <v>7724782.3473300003</v>
      </c>
      <c r="H648" s="2">
        <f t="shared" si="15"/>
        <v>0.89000000013038516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350077.48</v>
      </c>
      <c r="D649" s="1">
        <f>'PR-RAS'!E656</f>
        <v>30205.25</v>
      </c>
      <c r="E649" s="1">
        <v>0</v>
      </c>
      <c r="F649" s="1">
        <v>0</v>
      </c>
      <c r="G649" s="2">
        <f t="shared" si="14"/>
        <v>265996.21104000002</v>
      </c>
      <c r="H649" s="2">
        <f t="shared" si="15"/>
        <v>0.72999999998137355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14</v>
      </c>
      <c r="E650" s="1">
        <v>0</v>
      </c>
      <c r="F650" s="1">
        <v>0</v>
      </c>
      <c r="G650" s="2">
        <f t="shared" si="14"/>
        <v>25.311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28</v>
      </c>
      <c r="D651" s="1">
        <f>'PR-RAS'!E658</f>
        <v>31</v>
      </c>
      <c r="E651" s="1">
        <v>0</v>
      </c>
      <c r="F651" s="1">
        <v>0</v>
      </c>
      <c r="G651" s="2">
        <f t="shared" si="14"/>
        <v>58.5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13</v>
      </c>
      <c r="E652" s="1">
        <v>0</v>
      </c>
      <c r="F652" s="1">
        <v>0</v>
      </c>
      <c r="G652" s="2">
        <f t="shared" si="14"/>
        <v>23.436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28</v>
      </c>
      <c r="D653" s="1">
        <f>'PR-RAS'!E660</f>
        <v>31</v>
      </c>
      <c r="E653" s="1">
        <v>0</v>
      </c>
      <c r="F653" s="1">
        <v>0</v>
      </c>
      <c r="G653" s="2">
        <f t="shared" si="14"/>
        <v>58.68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3353.58</v>
      </c>
      <c r="D655" s="1">
        <f>'PR-RAS'!E662</f>
        <v>0</v>
      </c>
      <c r="E655" s="1">
        <v>0</v>
      </c>
      <c r="F655" s="1">
        <v>0</v>
      </c>
      <c r="G655" s="2">
        <f t="shared" si="14"/>
        <v>2193.2413200000001</v>
      </c>
      <c r="H655" s="2">
        <f t="shared" si="15"/>
        <v>0.42000000000007276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348315.82</v>
      </c>
      <c r="D662" s="1">
        <f>'PR-RAS'!E669</f>
        <v>332491.44</v>
      </c>
      <c r="E662" s="1">
        <v>0</v>
      </c>
      <c r="F662" s="1">
        <v>0</v>
      </c>
      <c r="G662" s="2">
        <f t="shared" si="14"/>
        <v>669790.44070000004</v>
      </c>
      <c r="H662" s="2">
        <f t="shared" si="15"/>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2500</v>
      </c>
      <c r="D663" s="1">
        <f>'PR-RAS'!E670</f>
        <v>5000</v>
      </c>
      <c r="E663" s="1">
        <v>0</v>
      </c>
      <c r="F663" s="1">
        <v>0</v>
      </c>
      <c r="G663" s="2">
        <f t="shared" si="14"/>
        <v>8275</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1693.58</v>
      </c>
      <c r="D665" s="1">
        <f>'PR-RAS'!E672</f>
        <v>5132.08</v>
      </c>
      <c r="E665" s="1">
        <v>0</v>
      </c>
      <c r="F665" s="1">
        <v>0</v>
      </c>
      <c r="G665" s="2">
        <f t="shared" si="14"/>
        <v>7939.9393600000003</v>
      </c>
      <c r="H665" s="2">
        <f t="shared" si="15"/>
        <v>0.5</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19529.87</v>
      </c>
      <c r="D666" s="1">
        <f>'PR-RAS'!E673</f>
        <v>0</v>
      </c>
      <c r="E666" s="1">
        <v>0</v>
      </c>
      <c r="F666" s="1">
        <v>0</v>
      </c>
      <c r="G666" s="2">
        <f t="shared" si="14"/>
        <v>12987.36355</v>
      </c>
      <c r="H666" s="2">
        <f t="shared" si="15"/>
        <v>0.13000000000101863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12503</v>
      </c>
      <c r="D671" s="1">
        <f>'PR-RAS'!E678</f>
        <v>0</v>
      </c>
      <c r="E671" s="1">
        <v>0</v>
      </c>
      <c r="F671" s="1">
        <v>0</v>
      </c>
      <c r="G671" s="2">
        <f t="shared" si="14"/>
        <v>8377.01</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4080</v>
      </c>
      <c r="D676" s="1">
        <f>'PR-RAS'!E683</f>
        <v>4800</v>
      </c>
      <c r="E676" s="1">
        <v>0</v>
      </c>
      <c r="F676" s="1">
        <v>0</v>
      </c>
      <c r="G676" s="2">
        <f t="shared" si="14"/>
        <v>9234</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3773.2</v>
      </c>
      <c r="D677" s="1">
        <f>'PR-RAS'!E684</f>
        <v>4000</v>
      </c>
      <c r="E677" s="1">
        <v>0</v>
      </c>
      <c r="F677" s="1">
        <v>0</v>
      </c>
      <c r="G677" s="2">
        <f t="shared" si="14"/>
        <v>7958.6832000000013</v>
      </c>
      <c r="H677" s="2">
        <f t="shared" si="15"/>
        <v>0.1999999999998181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9840</v>
      </c>
      <c r="D678" s="1">
        <f>'PR-RAS'!E685</f>
        <v>53949.91</v>
      </c>
      <c r="E678" s="1">
        <v>0</v>
      </c>
      <c r="F678" s="1">
        <v>0</v>
      </c>
      <c r="G678" s="2">
        <f t="shared" si="14"/>
        <v>79709.858140000011</v>
      </c>
      <c r="H678" s="2">
        <f t="shared" si="15"/>
        <v>8.999999999650754E-2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700</v>
      </c>
      <c r="D679" s="1">
        <f>'PR-RAS'!E686</f>
        <v>700</v>
      </c>
      <c r="E679" s="1">
        <v>0</v>
      </c>
      <c r="F679" s="1">
        <v>0</v>
      </c>
      <c r="G679" s="2">
        <f t="shared" si="14"/>
        <v>1423.8000000000002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834693.89</v>
      </c>
      <c r="D699" s="1">
        <f>'PR-RAS'!E706</f>
        <v>387761.19</v>
      </c>
      <c r="E699" s="1">
        <v>0</v>
      </c>
      <c r="F699" s="1">
        <v>0</v>
      </c>
      <c r="G699" s="2">
        <f t="shared" si="14"/>
        <v>1123930.95646</v>
      </c>
      <c r="H699" s="2">
        <f t="shared" si="15"/>
        <v>0.29999999998835847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82456.36</v>
      </c>
      <c r="D717" s="1">
        <f>'PR-RAS'!E724</f>
        <v>77465.600000000006</v>
      </c>
      <c r="E717" s="1">
        <v>0</v>
      </c>
      <c r="F717" s="1">
        <v>0</v>
      </c>
      <c r="G717" s="2">
        <f t="shared" si="14"/>
        <v>169969.49296</v>
      </c>
      <c r="H717" s="2">
        <f t="shared" si="15"/>
        <v>0.75999999999476131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882.88</v>
      </c>
      <c r="E726" s="1">
        <v>0</v>
      </c>
      <c r="F726" s="1">
        <v>0</v>
      </c>
      <c r="G726" s="2">
        <f t="shared" si="14"/>
        <v>1280.1759999999999</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650.80999999999995</v>
      </c>
      <c r="D727" s="1">
        <f>'PR-RAS'!E734</f>
        <v>10779.36</v>
      </c>
      <c r="E727" s="1">
        <v>0</v>
      </c>
      <c r="F727" s="1">
        <v>0</v>
      </c>
      <c r="G727" s="2">
        <f t="shared" si="14"/>
        <v>16124.118780000001</v>
      </c>
      <c r="H727" s="2">
        <f t="shared" si="15"/>
        <v>0.55000000000063665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911.08</v>
      </c>
      <c r="D729" s="1">
        <f>'PR-RAS'!E736</f>
        <v>730.09</v>
      </c>
      <c r="E729" s="1">
        <v>0</v>
      </c>
      <c r="F729" s="1">
        <v>0</v>
      </c>
      <c r="G729" s="2">
        <f t="shared" si="14"/>
        <v>1726.27728</v>
      </c>
      <c r="H729" s="2">
        <f t="shared" si="15"/>
        <v>0.17000000000007276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23156.25</v>
      </c>
      <c r="D730" s="1">
        <f>'PR-RAS'!E737</f>
        <v>6959</v>
      </c>
      <c r="E730" s="1">
        <v>0</v>
      </c>
      <c r="F730" s="1">
        <v>0</v>
      </c>
      <c r="G730" s="2">
        <f t="shared" si="14"/>
        <v>27027.128249999998</v>
      </c>
      <c r="H730" s="2">
        <f t="shared" si="15"/>
        <v>0.25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27060.39</v>
      </c>
      <c r="D731" s="1">
        <f>'PR-RAS'!E738</f>
        <v>24874.36</v>
      </c>
      <c r="E731" s="1">
        <v>0</v>
      </c>
      <c r="F731" s="1">
        <v>0</v>
      </c>
      <c r="G731" s="2">
        <f t="shared" si="14"/>
        <v>56070.650300000001</v>
      </c>
      <c r="H731" s="2">
        <f t="shared" si="15"/>
        <v>0.75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5163.6000000000004</v>
      </c>
      <c r="D732" s="1">
        <f>'PR-RAS'!E739</f>
        <v>0</v>
      </c>
      <c r="E732" s="1">
        <v>0</v>
      </c>
      <c r="F732" s="1">
        <v>0</v>
      </c>
      <c r="G732" s="2">
        <f t="shared" si="14"/>
        <v>3774.5916000000002</v>
      </c>
      <c r="H732" s="2">
        <f t="shared" si="15"/>
        <v>0.3999999999996362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1041.98</v>
      </c>
      <c r="E734" s="1">
        <v>0</v>
      </c>
      <c r="F734" s="1">
        <v>0</v>
      </c>
      <c r="G734" s="2">
        <f t="shared" si="14"/>
        <v>1527.54268</v>
      </c>
      <c r="H734" s="2">
        <f t="shared" si="15"/>
        <v>1.999999999998181E-2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643.71</v>
      </c>
      <c r="D735" s="1">
        <f>'PR-RAS'!E742</f>
        <v>1308.6099999999999</v>
      </c>
      <c r="E735" s="1">
        <v>0</v>
      </c>
      <c r="F735" s="1">
        <v>0</v>
      </c>
      <c r="G735" s="2">
        <f t="shared" si="14"/>
        <v>2393.5226199999997</v>
      </c>
      <c r="H735" s="2">
        <f t="shared" si="15"/>
        <v>0.68000000000006366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919.02</v>
      </c>
      <c r="E737" s="1">
        <v>0</v>
      </c>
      <c r="F737" s="1">
        <v>0</v>
      </c>
      <c r="G737" s="2">
        <f t="shared" si="28"/>
        <v>1352.7974400000001</v>
      </c>
      <c r="H737" s="2">
        <f t="shared" si="29"/>
        <v>1.999999999998181E-2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586.08000000000004</v>
      </c>
      <c r="D750" s="1">
        <f>'PR-RAS'!E757</f>
        <v>493.9</v>
      </c>
      <c r="E750" s="1">
        <v>0</v>
      </c>
      <c r="F750" s="1">
        <v>0</v>
      </c>
      <c r="G750" s="2">
        <f t="shared" si="14"/>
        <v>1178.8361200000002</v>
      </c>
      <c r="H750" s="2">
        <f t="shared" si="15"/>
        <v>0.18000000000006366</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3329.24</v>
      </c>
      <c r="D753" s="1">
        <f>'PR-RAS'!E760</f>
        <v>5841.75</v>
      </c>
      <c r="E753" s="1">
        <v>0</v>
      </c>
      <c r="F753" s="1">
        <v>0</v>
      </c>
      <c r="G753" s="2">
        <f t="shared" si="14"/>
        <v>11289.580480000001</v>
      </c>
      <c r="H753" s="2">
        <f t="shared" si="15"/>
        <v>0.48999999999978172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2212.8200000000002</v>
      </c>
      <c r="D771" s="1">
        <f>'PR-RAS'!E778</f>
        <v>1268.17</v>
      </c>
      <c r="E771" s="1">
        <v>0</v>
      </c>
      <c r="F771" s="1">
        <v>0</v>
      </c>
      <c r="G771" s="2">
        <f t="shared" si="14"/>
        <v>3656.8532</v>
      </c>
      <c r="H771" s="2">
        <f t="shared" si="15"/>
        <v>0.34999999999990905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21954.79</v>
      </c>
      <c r="D774" s="1">
        <f>'PR-RAS'!E781</f>
        <v>60499.49</v>
      </c>
      <c r="E774" s="1">
        <v>0</v>
      </c>
      <c r="F774" s="1">
        <v>0</v>
      </c>
      <c r="G774" s="2">
        <f t="shared" si="14"/>
        <v>110503.26420999999</v>
      </c>
      <c r="H774" s="2">
        <f t="shared" si="15"/>
        <v>0.69999999999708962</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3000</v>
      </c>
      <c r="D778" s="1">
        <f>'PR-RAS'!E785</f>
        <v>3000</v>
      </c>
      <c r="E778" s="1">
        <v>0</v>
      </c>
      <c r="F778" s="1">
        <v>0</v>
      </c>
      <c r="G778" s="2">
        <f t="shared" si="14"/>
        <v>6993</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17826.830000000002</v>
      </c>
      <c r="D835" s="1">
        <f>'PR-RAS'!E842</f>
        <v>17671.37</v>
      </c>
      <c r="E835" s="1">
        <v>0</v>
      </c>
      <c r="F835" s="1">
        <v>0</v>
      </c>
      <c r="G835" s="2">
        <f t="shared" si="14"/>
        <v>44343.42138</v>
      </c>
      <c r="H835" s="2">
        <f t="shared" si="15"/>
        <v>0.53999999999723514</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22374.99</v>
      </c>
      <c r="D836" s="1">
        <f>'PR-RAS'!E843</f>
        <v>45462.78</v>
      </c>
      <c r="E836" s="1">
        <v>0</v>
      </c>
      <c r="F836" s="1">
        <v>0</v>
      </c>
      <c r="G836" s="2">
        <f t="shared" si="14"/>
        <v>94605.95925</v>
      </c>
      <c r="H836" s="2">
        <f t="shared" si="15"/>
        <v>0.22999999999956344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13511.62</v>
      </c>
      <c r="D839" s="1">
        <f>'PR-RAS'!E846</f>
        <v>11600</v>
      </c>
      <c r="E839" s="1">
        <v>0</v>
      </c>
      <c r="F839" s="1">
        <v>0</v>
      </c>
      <c r="G839" s="2">
        <f t="shared" si="34"/>
        <v>30764.33756</v>
      </c>
      <c r="H839" s="2">
        <f t="shared" si="35"/>
        <v>0.37999999999919964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38102.559999999998</v>
      </c>
      <c r="D843" s="1">
        <f>'PR-RAS'!E850</f>
        <v>64325.2</v>
      </c>
      <c r="E843" s="1">
        <v>0</v>
      </c>
      <c r="F843" s="1">
        <v>0</v>
      </c>
      <c r="G843" s="2">
        <f t="shared" si="34"/>
        <v>140405.99231999999</v>
      </c>
      <c r="H843" s="2">
        <f t="shared" si="35"/>
        <v>0.63999999999941792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437976.61</v>
      </c>
      <c r="D906" s="1">
        <f>'PR-RAS'!E913</f>
        <v>405035.48</v>
      </c>
      <c r="E906" s="1">
        <v>0</v>
      </c>
      <c r="F906" s="1">
        <v>0</v>
      </c>
      <c r="G906" s="2">
        <f t="shared" si="34"/>
        <v>1129483.0508499998</v>
      </c>
      <c r="H906" s="2">
        <f t="shared" si="35"/>
        <v>0.86999999999534339</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60096.65</v>
      </c>
      <c r="D967" s="1">
        <f>'PR-RAS'!E974</f>
        <v>66045.95</v>
      </c>
      <c r="E967" s="1">
        <v>0</v>
      </c>
      <c r="F967" s="1">
        <v>0</v>
      </c>
      <c r="G967" s="2">
        <f t="shared" si="34"/>
        <v>185654.13929999998</v>
      </c>
      <c r="H967" s="2">
        <f t="shared" si="35"/>
        <v>0.40000000000145519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2240876.75</v>
      </c>
      <c r="D1582" s="6"/>
      <c r="E1582" s="6">
        <v>0</v>
      </c>
      <c r="F1582" s="6">
        <v>0</v>
      </c>
      <c r="G1582" s="7">
        <f t="shared" ref="G1582:G1686" si="70">B1582/1000*C1582</f>
        <v>2240.8767499999999</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2824016.5200000005</v>
      </c>
      <c r="D1583" s="1">
        <v>0</v>
      </c>
      <c r="E1583" s="1">
        <v>0</v>
      </c>
      <c r="F1583" s="1">
        <v>0</v>
      </c>
      <c r="G1583" s="2">
        <f t="shared" si="70"/>
        <v>5648.0330400000012</v>
      </c>
      <c r="H1583" s="2">
        <f t="shared" si="71"/>
        <v>0.47999999951571226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1496922.7500000002</v>
      </c>
      <c r="D1585" s="1">
        <v>0</v>
      </c>
      <c r="E1585" s="1">
        <v>0</v>
      </c>
      <c r="F1585" s="1">
        <v>0</v>
      </c>
      <c r="G1585" s="2">
        <f t="shared" si="70"/>
        <v>5987.6910000000007</v>
      </c>
      <c r="H1585" s="2">
        <f t="shared" si="71"/>
        <v>0.24999999976716936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547820.25</v>
      </c>
      <c r="D1586" s="1">
        <v>0</v>
      </c>
      <c r="E1586" s="1">
        <v>0</v>
      </c>
      <c r="F1586" s="1">
        <v>0</v>
      </c>
      <c r="G1586" s="2">
        <f t="shared" si="70"/>
        <v>2739.1012500000002</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791404.54</v>
      </c>
      <c r="D1587" s="1">
        <v>0</v>
      </c>
      <c r="E1587" s="1">
        <v>0</v>
      </c>
      <c r="F1587" s="1">
        <v>0</v>
      </c>
      <c r="G1587" s="2">
        <f t="shared" si="70"/>
        <v>4748.42724</v>
      </c>
      <c r="H1587" s="2">
        <f t="shared" si="71"/>
        <v>0.4599999999627471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8040.11</v>
      </c>
      <c r="D1588" s="1">
        <v>0</v>
      </c>
      <c r="E1588" s="1">
        <v>0</v>
      </c>
      <c r="F1588" s="1">
        <v>0</v>
      </c>
      <c r="G1588" s="2">
        <f t="shared" si="70"/>
        <v>56.280769999999997</v>
      </c>
      <c r="H1588" s="2">
        <f t="shared" si="71"/>
        <v>0.10999999999967258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1268.17</v>
      </c>
      <c r="D1589" s="1">
        <v>0</v>
      </c>
      <c r="E1589" s="1">
        <v>0</v>
      </c>
      <c r="F1589" s="1">
        <v>0</v>
      </c>
      <c r="G1589" s="2">
        <f t="shared" si="70"/>
        <v>10.14536</v>
      </c>
      <c r="H1589" s="2">
        <f t="shared" si="71"/>
        <v>0.17000000000007276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30159.78</v>
      </c>
      <c r="D1590" s="1">
        <v>0</v>
      </c>
      <c r="E1590" s="1">
        <v>0</v>
      </c>
      <c r="F1590" s="1">
        <v>0</v>
      </c>
      <c r="G1590" s="2">
        <f>B1590/1000*C1590</f>
        <v>271.43801999999999</v>
      </c>
      <c r="H1590" s="2">
        <f>ABS(C1590-ROUND(C1590,0))</f>
        <v>0.22000000000116415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112796.79</v>
      </c>
      <c r="D1591" s="1">
        <v>0</v>
      </c>
      <c r="E1591" s="1">
        <v>0</v>
      </c>
      <c r="F1591" s="1">
        <v>0</v>
      </c>
      <c r="G1591" s="2">
        <f t="shared" si="70"/>
        <v>1127.9678999999999</v>
      </c>
      <c r="H1591" s="2">
        <f t="shared" si="71"/>
        <v>0.21000000000640284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857.03</v>
      </c>
      <c r="D1592" s="1">
        <v>0</v>
      </c>
      <c r="E1592" s="1">
        <v>0</v>
      </c>
      <c r="F1592" s="1">
        <v>0</v>
      </c>
      <c r="G1592" s="2">
        <f t="shared" si="70"/>
        <v>9.4273299999999995</v>
      </c>
      <c r="H1592" s="2">
        <f t="shared" si="71"/>
        <v>2.9999999999972715E-2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4576.08</v>
      </c>
      <c r="D1593" s="1">
        <v>0</v>
      </c>
      <c r="E1593" s="1">
        <v>0</v>
      </c>
      <c r="F1593" s="1">
        <v>0</v>
      </c>
      <c r="G1593" s="2">
        <f t="shared" si="70"/>
        <v>54.912959999999998</v>
      </c>
      <c r="H1593" s="2">
        <f t="shared" si="71"/>
        <v>7.999999999992724E-2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1327093.77</v>
      </c>
      <c r="D1594" s="1">
        <v>0</v>
      </c>
      <c r="E1594" s="1">
        <v>0</v>
      </c>
      <c r="F1594" s="1">
        <v>0</v>
      </c>
      <c r="G1594" s="2">
        <f t="shared" si="70"/>
        <v>17252.219010000001</v>
      </c>
      <c r="H1594" s="2">
        <f t="shared" si="71"/>
        <v>0.22999999998137355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2850097.8299999996</v>
      </c>
      <c r="D1602" s="1">
        <v>0</v>
      </c>
      <c r="E1602" s="1">
        <v>0</v>
      </c>
      <c r="F1602" s="1">
        <v>0</v>
      </c>
      <c r="G1602" s="2">
        <f t="shared" si="70"/>
        <v>59852.054429999997</v>
      </c>
      <c r="H1602" s="2">
        <f t="shared" si="71"/>
        <v>0.17000000039115548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1472872.8299999998</v>
      </c>
      <c r="D1604" s="1">
        <v>0</v>
      </c>
      <c r="E1604" s="1">
        <v>0</v>
      </c>
      <c r="F1604" s="1">
        <v>0</v>
      </c>
      <c r="G1604" s="2">
        <f t="shared" si="70"/>
        <v>33876.075089999998</v>
      </c>
      <c r="H1604" s="2">
        <f t="shared" si="71"/>
        <v>0.17000000015832484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347044.74</v>
      </c>
      <c r="D1605" s="1">
        <v>0</v>
      </c>
      <c r="E1605" s="1">
        <v>0</v>
      </c>
      <c r="F1605" s="1">
        <v>0</v>
      </c>
      <c r="G1605" s="2">
        <f t="shared" si="70"/>
        <v>8329.0737599999993</v>
      </c>
      <c r="H1605" s="2">
        <f t="shared" si="71"/>
        <v>0.26000000000931323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264592.18</v>
      </c>
      <c r="D1606" s="1">
        <v>0</v>
      </c>
      <c r="E1606" s="1">
        <v>0</v>
      </c>
      <c r="F1606" s="1">
        <v>0</v>
      </c>
      <c r="G1606" s="2">
        <f t="shared" si="70"/>
        <v>6614.8045000000002</v>
      </c>
      <c r="H1606" s="2">
        <f t="shared" si="71"/>
        <v>0.17999999999301508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705963.73</v>
      </c>
      <c r="D1607" s="1">
        <v>0</v>
      </c>
      <c r="E1607" s="1">
        <v>0</v>
      </c>
      <c r="F1607" s="1">
        <v>0</v>
      </c>
      <c r="G1607" s="2">
        <f t="shared" si="70"/>
        <v>18355.056979999998</v>
      </c>
      <c r="H1607" s="2">
        <f t="shared" si="71"/>
        <v>0.27000000001862645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10322.719999999999</v>
      </c>
      <c r="D1608" s="1">
        <v>0</v>
      </c>
      <c r="E1608" s="1">
        <v>0</v>
      </c>
      <c r="F1608" s="1">
        <v>0</v>
      </c>
      <c r="G1608" s="2">
        <f t="shared" si="70"/>
        <v>278.71343999999999</v>
      </c>
      <c r="H1608" s="2">
        <f t="shared" si="71"/>
        <v>0.28000000000065484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1268.17</v>
      </c>
      <c r="D1609" s="1">
        <v>0</v>
      </c>
      <c r="E1609" s="1">
        <v>0</v>
      </c>
      <c r="F1609" s="1">
        <v>0</v>
      </c>
      <c r="G1609" s="2">
        <f>B1609/1000*C1609</f>
        <v>35.508760000000002</v>
      </c>
      <c r="H1609" s="2">
        <f>ABS(C1609-ROUND(C1609,0))</f>
        <v>0.17000000000007276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30465.17</v>
      </c>
      <c r="D1610" s="1">
        <v>0</v>
      </c>
      <c r="E1610" s="1">
        <v>0</v>
      </c>
      <c r="F1610" s="1">
        <v>0</v>
      </c>
      <c r="G1610" s="2">
        <f t="shared" si="70"/>
        <v>883.48992999999996</v>
      </c>
      <c r="H1610" s="2">
        <f t="shared" si="71"/>
        <v>0.16999999999825377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111511</v>
      </c>
      <c r="D1611" s="1">
        <v>0</v>
      </c>
      <c r="E1611" s="1">
        <v>0</v>
      </c>
      <c r="F1611" s="1">
        <v>0</v>
      </c>
      <c r="G1611" s="2">
        <f t="shared" si="70"/>
        <v>3345.33</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1705.12</v>
      </c>
      <c r="D1612" s="1">
        <v>0</v>
      </c>
      <c r="E1612" s="1">
        <v>0</v>
      </c>
      <c r="F1612" s="1">
        <v>0</v>
      </c>
      <c r="G1612" s="2">
        <f t="shared" si="70"/>
        <v>52.858719999999998</v>
      </c>
      <c r="H1612" s="2">
        <f t="shared" si="71"/>
        <v>0.11999999999989086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1321195.1599999999</v>
      </c>
      <c r="D1613" s="1">
        <v>0</v>
      </c>
      <c r="E1613" s="1">
        <v>0</v>
      </c>
      <c r="F1613" s="1">
        <v>0</v>
      </c>
      <c r="G1613" s="2">
        <f t="shared" si="70"/>
        <v>42278.24512</v>
      </c>
      <c r="H1613" s="2">
        <f t="shared" si="71"/>
        <v>0.15999999991618097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56029.84</v>
      </c>
      <c r="D1614" s="1">
        <v>0</v>
      </c>
      <c r="E1614" s="1">
        <v>0</v>
      </c>
      <c r="F1614" s="1">
        <v>0</v>
      </c>
      <c r="G1614" s="2">
        <f t="shared" si="70"/>
        <v>1848.9847199999999</v>
      </c>
      <c r="H1614" s="2">
        <f t="shared" si="71"/>
        <v>0.16000000000349246</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56029.84</v>
      </c>
      <c r="D1619" s="1">
        <v>0</v>
      </c>
      <c r="E1619" s="1">
        <v>0</v>
      </c>
      <c r="F1619" s="1">
        <v>0</v>
      </c>
      <c r="G1619" s="2">
        <f t="shared" si="70"/>
        <v>2129.1339199999998</v>
      </c>
      <c r="H1619" s="2">
        <f t="shared" si="71"/>
        <v>0.16000000000349246</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2214795.4400000009</v>
      </c>
      <c r="D1621" s="1">
        <v>0</v>
      </c>
      <c r="E1621" s="1">
        <v>0</v>
      </c>
      <c r="F1621" s="1">
        <v>0</v>
      </c>
      <c r="G1621" s="2">
        <f t="shared" si="70"/>
        <v>88591.817600000039</v>
      </c>
      <c r="H1621" s="2">
        <f t="shared" si="71"/>
        <v>0.44000000087544322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261064.01</v>
      </c>
      <c r="D1622" s="1">
        <v>0</v>
      </c>
      <c r="E1622" s="1">
        <v>0</v>
      </c>
      <c r="F1622" s="1">
        <v>0</v>
      </c>
      <c r="G1622" s="2">
        <f t="shared" si="70"/>
        <v>10703.62441</v>
      </c>
      <c r="H1622" s="2">
        <f t="shared" si="71"/>
        <v>1.0000000009313226E-2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33141.590000000004</v>
      </c>
      <c r="D1628" s="1">
        <v>0</v>
      </c>
      <c r="E1628" s="1">
        <v>0</v>
      </c>
      <c r="F1628" s="1">
        <v>0</v>
      </c>
      <c r="G1628" s="2">
        <f t="shared" si="70"/>
        <v>1557.6547300000002</v>
      </c>
      <c r="H1628" s="2">
        <f t="shared" si="71"/>
        <v>0.4099999999962165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32327.03</v>
      </c>
      <c r="D1634" s="1">
        <v>0</v>
      </c>
      <c r="E1634" s="1">
        <v>0</v>
      </c>
      <c r="F1634" s="1">
        <v>0</v>
      </c>
      <c r="G1634" s="2">
        <f t="shared" si="70"/>
        <v>1713.33259</v>
      </c>
      <c r="H1634" s="2">
        <f t="shared" si="71"/>
        <v>2.9999999998835847E-2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32327.03</v>
      </c>
      <c r="D1637" s="1">
        <v>0</v>
      </c>
      <c r="E1637" s="1">
        <v>0</v>
      </c>
      <c r="F1637" s="1">
        <v>0</v>
      </c>
      <c r="G1637" s="2">
        <f t="shared" si="70"/>
        <v>1810.31368</v>
      </c>
      <c r="H1637" s="2">
        <f t="shared" si="71"/>
        <v>2.9999999998835847E-2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517.62</v>
      </c>
      <c r="D1639" s="1">
        <v>0</v>
      </c>
      <c r="E1639" s="1">
        <v>0</v>
      </c>
      <c r="F1639" s="1">
        <v>0</v>
      </c>
      <c r="G1639" s="2">
        <f t="shared" si="70"/>
        <v>30.021960000000004</v>
      </c>
      <c r="H1639" s="2">
        <f t="shared" si="71"/>
        <v>0.37999999999999545</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517.62</v>
      </c>
      <c r="D1640" s="1">
        <v>0</v>
      </c>
      <c r="E1640" s="1">
        <v>0</v>
      </c>
      <c r="F1640" s="1">
        <v>0</v>
      </c>
      <c r="G1640" s="2">
        <f t="shared" si="70"/>
        <v>30.539579999999997</v>
      </c>
      <c r="H1640" s="2">
        <f t="shared" si="71"/>
        <v>0.37999999999999545</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296.94</v>
      </c>
      <c r="D1654" s="1">
        <v>0</v>
      </c>
      <c r="E1654" s="1">
        <v>0</v>
      </c>
      <c r="F1654" s="1">
        <v>0</v>
      </c>
      <c r="G1654" s="2">
        <f t="shared" si="70"/>
        <v>21.67662</v>
      </c>
      <c r="H1654" s="2">
        <f t="shared" si="71"/>
        <v>6.0000000000002274E-2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227.71</v>
      </c>
      <c r="D1657" s="1">
        <v>0</v>
      </c>
      <c r="E1657" s="1">
        <v>0</v>
      </c>
      <c r="F1657" s="1">
        <v>0</v>
      </c>
      <c r="G1657" s="2">
        <f t="shared" si="70"/>
        <v>17.305959999999999</v>
      </c>
      <c r="H1657" s="2">
        <f t="shared" si="71"/>
        <v>0.28999999999999204</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69.23</v>
      </c>
      <c r="D1658" s="1">
        <v>0</v>
      </c>
      <c r="E1658" s="1">
        <v>0</v>
      </c>
      <c r="F1658" s="1">
        <v>0</v>
      </c>
      <c r="G1658" s="2">
        <f t="shared" si="70"/>
        <v>5.3307099999999998</v>
      </c>
      <c r="H1658" s="2">
        <f t="shared" si="71"/>
        <v>0.23000000000000398</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227922.42</v>
      </c>
      <c r="D1669" s="1">
        <v>0</v>
      </c>
      <c r="E1669" s="1">
        <v>0</v>
      </c>
      <c r="F1669" s="1">
        <v>0</v>
      </c>
      <c r="G1669" s="2">
        <f t="shared" si="70"/>
        <v>20057.17296</v>
      </c>
      <c r="H1669" s="2">
        <f t="shared" si="71"/>
        <v>0.42000000001280569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206428.67</v>
      </c>
      <c r="D1672" s="1">
        <v>0</v>
      </c>
      <c r="E1672" s="1">
        <v>0</v>
      </c>
      <c r="F1672" s="1">
        <v>0</v>
      </c>
      <c r="G1672" s="2">
        <f t="shared" si="70"/>
        <v>18785.008969999999</v>
      </c>
      <c r="H1672" s="2">
        <f t="shared" si="71"/>
        <v>0.32999999998719431</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21493.75</v>
      </c>
      <c r="D1673" s="1">
        <v>0</v>
      </c>
      <c r="E1673" s="1">
        <v>0</v>
      </c>
      <c r="F1673" s="1">
        <v>0</v>
      </c>
      <c r="G1673" s="2">
        <f t="shared" si="70"/>
        <v>1977.425</v>
      </c>
      <c r="H1673" s="2">
        <f t="shared" si="71"/>
        <v>0.25</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1953731.43</v>
      </c>
      <c r="D1681" s="1">
        <v>0</v>
      </c>
      <c r="E1681" s="1">
        <v>0</v>
      </c>
      <c r="F1681" s="1">
        <v>0</v>
      </c>
      <c r="G1681" s="2">
        <f t="shared" si="70"/>
        <v>195373.14300000001</v>
      </c>
      <c r="H1681" s="2">
        <f t="shared" si="71"/>
        <v>0.42999999993480742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119549.57</v>
      </c>
      <c r="D1683" s="1">
        <v>0</v>
      </c>
      <c r="E1683" s="1">
        <v>0</v>
      </c>
      <c r="F1683" s="1">
        <v>0</v>
      </c>
      <c r="G1683" s="2">
        <f t="shared" si="70"/>
        <v>12194.056140000001</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1819291.96</v>
      </c>
      <c r="D1684" s="1">
        <v>0</v>
      </c>
      <c r="E1684" s="1">
        <v>0</v>
      </c>
      <c r="F1684" s="1">
        <v>0</v>
      </c>
      <c r="G1684" s="2">
        <f t="shared" si="70"/>
        <v>187387.07187999997</v>
      </c>
      <c r="H1684" s="2">
        <f t="shared" si="71"/>
        <v>4.0000000037252903E-2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14889.9</v>
      </c>
      <c r="D1685" s="1">
        <v>0</v>
      </c>
      <c r="E1685" s="1">
        <v>0</v>
      </c>
      <c r="F1685" s="1">
        <v>0</v>
      </c>
      <c r="G1685" s="2">
        <f>B1685/1000*C1685</f>
        <v>1548.5495999999998</v>
      </c>
      <c r="H1685" s="2">
        <f>ABS(C1685-ROUND(C1685,0))</f>
        <v>0.1000000000003638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37734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2605780.31</v>
      </c>
      <c r="I16" s="298">
        <f>'PR-RAS'!E6</f>
        <v>2720276.07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1442677.8</v>
      </c>
      <c r="I17" s="298">
        <f>'PR-RAS'!E152</f>
        <v>1832860.62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289153.55000000051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64922.960000000661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2240876.75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2214795.4400000009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261064.01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1953731.43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96" zoomScaleNormal="100" workbookViewId="0">
      <selection activeCell="E425" sqref="E42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2605780.31</v>
      </c>
      <c r="E6" s="59">
        <f>E7+E43+E49+E82+E106+E125+E134+E140</f>
        <v>2720276.07</v>
      </c>
      <c r="F6" s="44">
        <f t="shared" ref="F6:F132" si="0">IF(D6&lt;&gt;0,IF(E6/D6&gt;=100,"&gt;&gt;100",E6/D6*100),"-")</f>
        <v>104.39391454301072</v>
      </c>
    </row>
    <row r="7" spans="1:24" ht="12.75" customHeight="1" x14ac:dyDescent="0.2">
      <c r="A7" s="62">
        <v>61</v>
      </c>
      <c r="B7" s="228" t="s">
        <v>65</v>
      </c>
      <c r="C7" s="267" t="s">
        <v>66</v>
      </c>
      <c r="D7" s="59">
        <f>D8+D17+D23+D29+D36+D39</f>
        <v>1129190.8500000001</v>
      </c>
      <c r="E7" s="59">
        <f>E8+E17+E23+E29+E36+E39</f>
        <v>1741966.3</v>
      </c>
      <c r="F7" s="44">
        <f t="shared" si="0"/>
        <v>154.26677430126182</v>
      </c>
    </row>
    <row r="8" spans="1:24" ht="12.75" customHeight="1" x14ac:dyDescent="0.2">
      <c r="A8" s="62">
        <v>611</v>
      </c>
      <c r="B8" s="228" t="s">
        <v>67</v>
      </c>
      <c r="C8" s="267" t="s">
        <v>68</v>
      </c>
      <c r="D8" s="59">
        <f>SUM(D9:D14)-D15-D16</f>
        <v>1053891.47</v>
      </c>
      <c r="E8" s="59">
        <f>SUM(E9:E14)-E15-E16</f>
        <v>1691469.97</v>
      </c>
      <c r="F8" s="44">
        <f t="shared" si="0"/>
        <v>160.49754819630527</v>
      </c>
    </row>
    <row r="9" spans="1:24" ht="12.75" customHeight="1" x14ac:dyDescent="0.2">
      <c r="A9" s="62">
        <v>6111</v>
      </c>
      <c r="B9" s="64" t="s">
        <v>69</v>
      </c>
      <c r="C9" s="267" t="s">
        <v>70</v>
      </c>
      <c r="D9" s="193">
        <v>1347615.5</v>
      </c>
      <c r="E9" s="193">
        <v>1691469.97</v>
      </c>
      <c r="F9" s="44">
        <f t="shared" si="0"/>
        <v>125.5157698913377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276907.08</v>
      </c>
      <c r="E15" s="193">
        <v>0</v>
      </c>
      <c r="F15" s="44">
        <f t="shared" si="0"/>
        <v>0</v>
      </c>
    </row>
    <row r="16" spans="1:24" ht="12.75" customHeight="1" x14ac:dyDescent="0.2">
      <c r="A16" s="62">
        <v>6119</v>
      </c>
      <c r="B16" s="228" t="s">
        <v>83</v>
      </c>
      <c r="C16" s="267" t="s">
        <v>84</v>
      </c>
      <c r="D16" s="193">
        <v>16816.95</v>
      </c>
      <c r="E16" s="193">
        <v>0</v>
      </c>
      <c r="F16" s="44">
        <f t="shared" si="0"/>
        <v>0</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69741.63</v>
      </c>
      <c r="E23" s="59">
        <f t="shared" si="2"/>
        <v>41830</v>
      </c>
      <c r="F23" s="44">
        <f t="shared" si="0"/>
        <v>59.97852358770507</v>
      </c>
    </row>
    <row r="24" spans="1:6" ht="12.75" customHeight="1" x14ac:dyDescent="0.2">
      <c r="A24" s="62">
        <v>6131</v>
      </c>
      <c r="B24" s="64" t="s">
        <v>99</v>
      </c>
      <c r="C24" s="267" t="s">
        <v>100</v>
      </c>
      <c r="D24" s="193">
        <v>23219.47</v>
      </c>
      <c r="E24" s="193">
        <v>1781.52</v>
      </c>
      <c r="F24" s="44">
        <f t="shared" si="0"/>
        <v>7.6725265477635789</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46522.16</v>
      </c>
      <c r="E27" s="193">
        <v>40048.480000000003</v>
      </c>
      <c r="F27" s="44">
        <f t="shared" si="0"/>
        <v>86.084738971707239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5557.75</v>
      </c>
      <c r="E29" s="59">
        <f>SUM(E30:E35)</f>
        <v>8666.33</v>
      </c>
      <c r="F29" s="44">
        <f t="shared" si="0"/>
        <v>155.93234672304439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5557.75</v>
      </c>
      <c r="E31" s="193">
        <v>8666.33</v>
      </c>
      <c r="F31" s="44">
        <f t="shared" si="0"/>
        <v>155.93234672304439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1237629.3600000001</v>
      </c>
      <c r="E49" s="59">
        <f>E50+E53+E58+E61+E64+E68+E71+E74+E77</f>
        <v>793834.62000000011</v>
      </c>
      <c r="F49" s="44">
        <f t="shared" si="0"/>
        <v>64.141547191479049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372039.27</v>
      </c>
      <c r="E58" s="59">
        <f t="shared" si="9"/>
        <v>342623.52</v>
      </c>
      <c r="F58" s="44">
        <f t="shared" si="0"/>
        <v>92.093374981624919</v>
      </c>
    </row>
    <row r="59" spans="1:6" ht="24" x14ac:dyDescent="0.2">
      <c r="A59" s="62">
        <v>6331</v>
      </c>
      <c r="B59" s="64" t="s">
        <v>169</v>
      </c>
      <c r="C59" s="267" t="s">
        <v>170</v>
      </c>
      <c r="D59" s="193">
        <v>352509.4</v>
      </c>
      <c r="E59" s="193">
        <v>342623.52</v>
      </c>
      <c r="F59" s="44">
        <f t="shared" si="0"/>
        <v>97.195569820265774</v>
      </c>
    </row>
    <row r="60" spans="1:6" ht="24" x14ac:dyDescent="0.2">
      <c r="A60" s="62">
        <v>6332</v>
      </c>
      <c r="B60" s="64" t="s">
        <v>171</v>
      </c>
      <c r="C60" s="267" t="s">
        <v>172</v>
      </c>
      <c r="D60" s="193">
        <v>19529.87</v>
      </c>
      <c r="E60" s="193">
        <v>0</v>
      </c>
      <c r="F60" s="44">
        <f t="shared" si="0"/>
        <v>0</v>
      </c>
    </row>
    <row r="61" spans="1:6" ht="12.75" customHeight="1" x14ac:dyDescent="0.2">
      <c r="A61" s="62">
        <v>634</v>
      </c>
      <c r="B61" s="64" t="s">
        <v>173</v>
      </c>
      <c r="C61" s="267" t="s">
        <v>174</v>
      </c>
      <c r="D61" s="59">
        <f t="shared" ref="D61:E61" si="10">SUM(D62:D63)</f>
        <v>12503</v>
      </c>
      <c r="E61" s="59">
        <f t="shared" si="10"/>
        <v>0</v>
      </c>
      <c r="F61" s="44">
        <f t="shared" si="0"/>
        <v>0</v>
      </c>
    </row>
    <row r="62" spans="1:6" ht="12.75" customHeight="1" x14ac:dyDescent="0.2">
      <c r="A62" s="62">
        <v>6341</v>
      </c>
      <c r="B62" s="64" t="s">
        <v>175</v>
      </c>
      <c r="C62" s="267" t="s">
        <v>176</v>
      </c>
      <c r="D62" s="193">
        <v>12503</v>
      </c>
      <c r="E62" s="193">
        <v>0</v>
      </c>
      <c r="F62" s="44">
        <f t="shared" si="0"/>
        <v>0</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18393.2</v>
      </c>
      <c r="E68" s="59">
        <f t="shared" si="11"/>
        <v>63449.91</v>
      </c>
      <c r="F68" s="44">
        <f t="shared" si="0"/>
        <v>344.96395406998238</v>
      </c>
    </row>
    <row r="69" spans="1:6" ht="12.75" customHeight="1" x14ac:dyDescent="0.2">
      <c r="A69" s="62" t="s">
        <v>189</v>
      </c>
      <c r="B69" s="63" t="s">
        <v>190</v>
      </c>
      <c r="C69" s="267" t="s">
        <v>189</v>
      </c>
      <c r="D69" s="193">
        <v>7853.2</v>
      </c>
      <c r="E69" s="193">
        <v>8800</v>
      </c>
      <c r="F69" s="44">
        <f t="shared" si="0"/>
        <v>112.05623185453064</v>
      </c>
    </row>
    <row r="70" spans="1:6" ht="24" x14ac:dyDescent="0.2">
      <c r="A70" s="62" t="s">
        <v>191</v>
      </c>
      <c r="B70" s="63" t="s">
        <v>192</v>
      </c>
      <c r="C70" s="267" t="s">
        <v>191</v>
      </c>
      <c r="D70" s="193">
        <v>10540</v>
      </c>
      <c r="E70" s="193">
        <v>54649.91</v>
      </c>
      <c r="F70" s="44">
        <f t="shared" si="0"/>
        <v>518.50009487666034</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834693.89</v>
      </c>
      <c r="E74" s="59">
        <f t="shared" si="13"/>
        <v>387761.19</v>
      </c>
      <c r="F74" s="44">
        <f t="shared" si="0"/>
        <v>46.455496397607511</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834693.89</v>
      </c>
      <c r="E76" s="193">
        <v>387761.19</v>
      </c>
      <c r="F76" s="44">
        <f t="shared" si="0"/>
        <v>46.455496397607511</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8627.27</v>
      </c>
      <c r="E82" s="59">
        <f t="shared" si="15"/>
        <v>12870.3</v>
      </c>
      <c r="F82" s="44">
        <f t="shared" si="0"/>
        <v>149.18160669597682</v>
      </c>
    </row>
    <row r="83" spans="1:6" ht="12.75" customHeight="1" x14ac:dyDescent="0.2">
      <c r="A83" s="62">
        <v>641</v>
      </c>
      <c r="B83" s="63" t="s">
        <v>217</v>
      </c>
      <c r="C83" s="267" t="s">
        <v>218</v>
      </c>
      <c r="D83" s="59">
        <f t="shared" ref="D83:E83" si="16">SUM(D84:D90)</f>
        <v>28.65</v>
      </c>
      <c r="E83" s="59">
        <f t="shared" si="16"/>
        <v>40.56</v>
      </c>
      <c r="F83" s="44">
        <f t="shared" si="0"/>
        <v>141.57068062827227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28.65</v>
      </c>
      <c r="E85" s="193">
        <v>2.71</v>
      </c>
      <c r="F85" s="44">
        <f t="shared" si="0"/>
        <v>9.4589877835951146</v>
      </c>
    </row>
    <row r="86" spans="1:6" ht="12.75" customHeight="1" x14ac:dyDescent="0.2">
      <c r="A86" s="62">
        <v>6414</v>
      </c>
      <c r="B86" s="63" t="s">
        <v>223</v>
      </c>
      <c r="C86" s="267" t="s">
        <v>224</v>
      </c>
      <c r="D86" s="193">
        <v>0</v>
      </c>
      <c r="E86" s="193">
        <v>37.85</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8598.6200000000008</v>
      </c>
      <c r="E91" s="59">
        <f t="shared" si="17"/>
        <v>12829.74</v>
      </c>
      <c r="F91" s="44">
        <f t="shared" si="0"/>
        <v>149.2069657689257</v>
      </c>
    </row>
    <row r="92" spans="1:6" ht="12.75" customHeight="1" x14ac:dyDescent="0.2">
      <c r="A92" s="62">
        <v>6421</v>
      </c>
      <c r="B92" s="63" t="s">
        <v>235</v>
      </c>
      <c r="C92" s="267" t="s">
        <v>236</v>
      </c>
      <c r="D92" s="193">
        <v>1774.1</v>
      </c>
      <c r="E92" s="193">
        <v>452.4</v>
      </c>
      <c r="F92" s="44">
        <f t="shared" si="0"/>
        <v>25.500253649737896</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6161.09</v>
      </c>
      <c r="E94" s="193">
        <v>12000.62</v>
      </c>
      <c r="F94" s="44">
        <f t="shared" si="0"/>
        <v>194.78079365826503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663.43</v>
      </c>
      <c r="E97" s="193">
        <v>376.72</v>
      </c>
      <c r="F97" s="44">
        <f t="shared" si="0"/>
        <v>56.783684789653776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217792.39</v>
      </c>
      <c r="E106" s="59">
        <f>E107+E112+E120+E124</f>
        <v>167319.78999999998</v>
      </c>
      <c r="F106" s="44">
        <f t="shared" si="0"/>
        <v>76.82536106977841</v>
      </c>
    </row>
    <row r="107" spans="1:6" ht="12.75" customHeight="1" x14ac:dyDescent="0.2">
      <c r="A107" s="62">
        <v>651</v>
      </c>
      <c r="B107" s="63" t="s">
        <v>265</v>
      </c>
      <c r="C107" s="267" t="s">
        <v>266</v>
      </c>
      <c r="D107" s="59">
        <f t="shared" ref="D107:E107" si="19">SUM(D108:D111)</f>
        <v>793.27</v>
      </c>
      <c r="E107" s="59">
        <f t="shared" si="19"/>
        <v>455.96</v>
      </c>
      <c r="F107" s="44">
        <f t="shared" si="0"/>
        <v>57.478538202629622</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793.27</v>
      </c>
      <c r="E110" s="193">
        <v>455.96</v>
      </c>
      <c r="F110" s="44">
        <f t="shared" si="0"/>
        <v>57.478538202629622</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159355.95000000001</v>
      </c>
      <c r="E112" s="59">
        <f t="shared" si="20"/>
        <v>155755.35999999999</v>
      </c>
      <c r="F112" s="44">
        <f t="shared" si="0"/>
        <v>97.740536202131125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260.69</v>
      </c>
      <c r="E114" s="193">
        <v>0</v>
      </c>
      <c r="F114" s="44">
        <f t="shared" si="0"/>
        <v>0</v>
      </c>
    </row>
    <row r="115" spans="1:6" ht="12.75" customHeight="1" x14ac:dyDescent="0.2">
      <c r="A115" s="62">
        <v>6524</v>
      </c>
      <c r="B115" s="63" t="s">
        <v>281</v>
      </c>
      <c r="C115" s="267" t="s">
        <v>282</v>
      </c>
      <c r="D115" s="193">
        <v>443.88</v>
      </c>
      <c r="E115" s="193">
        <v>2101.15</v>
      </c>
      <c r="F115" s="44">
        <f t="shared" si="0"/>
        <v>473.35991709471034</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158651.38</v>
      </c>
      <c r="E117" s="193">
        <v>153654.21</v>
      </c>
      <c r="F117" s="44">
        <f t="shared" si="0"/>
        <v>96.850219645111181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57643.170000000006</v>
      </c>
      <c r="E120" s="59">
        <f t="shared" si="21"/>
        <v>11108.470000000001</v>
      </c>
      <c r="F120" s="44">
        <f t="shared" si="0"/>
        <v>19.271094910290326</v>
      </c>
    </row>
    <row r="121" spans="1:6" ht="12.75" customHeight="1" x14ac:dyDescent="0.2">
      <c r="A121" s="62">
        <v>6531</v>
      </c>
      <c r="B121" s="63" t="s">
        <v>293</v>
      </c>
      <c r="C121" s="267" t="s">
        <v>294</v>
      </c>
      <c r="D121" s="193">
        <v>5780.12</v>
      </c>
      <c r="E121" s="193">
        <v>4840.0600000000004</v>
      </c>
      <c r="F121" s="44">
        <f t="shared" si="0"/>
        <v>83.736323813346445</v>
      </c>
    </row>
    <row r="122" spans="1:6" ht="12.75" customHeight="1" x14ac:dyDescent="0.2">
      <c r="A122" s="62">
        <v>6532</v>
      </c>
      <c r="B122" s="63" t="s">
        <v>295</v>
      </c>
      <c r="C122" s="267" t="s">
        <v>296</v>
      </c>
      <c r="D122" s="193">
        <v>51863.05</v>
      </c>
      <c r="E122" s="193">
        <v>6268.41</v>
      </c>
      <c r="F122" s="44">
        <f t="shared" si="0"/>
        <v>12.086466183535292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12540.439999999999</v>
      </c>
      <c r="E125" s="59">
        <f t="shared" si="22"/>
        <v>4285.0600000000004</v>
      </c>
      <c r="F125" s="44">
        <f t="shared" si="0"/>
        <v>34.169933431362857</v>
      </c>
    </row>
    <row r="126" spans="1:6" ht="12.75" customHeight="1" x14ac:dyDescent="0.2">
      <c r="A126" s="62">
        <v>661</v>
      </c>
      <c r="B126" s="64" t="s">
        <v>303</v>
      </c>
      <c r="C126" s="267" t="s">
        <v>304</v>
      </c>
      <c r="D126" s="59">
        <f t="shared" ref="D126:E126" si="23">SUM(D127:D128)</f>
        <v>6310.19</v>
      </c>
      <c r="E126" s="59">
        <f t="shared" si="23"/>
        <v>4285.0600000000004</v>
      </c>
      <c r="F126" s="44">
        <f t="shared" si="0"/>
        <v>67.906988537587637</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6310.19</v>
      </c>
      <c r="E128" s="193">
        <v>4285.0600000000004</v>
      </c>
      <c r="F128" s="44">
        <f t="shared" si="0"/>
        <v>67.906988537587637</v>
      </c>
    </row>
    <row r="129" spans="1:6" ht="36" x14ac:dyDescent="0.2">
      <c r="A129" s="62">
        <v>663</v>
      </c>
      <c r="B129" s="181" t="s">
        <v>309</v>
      </c>
      <c r="C129" s="267" t="s">
        <v>310</v>
      </c>
      <c r="D129" s="59">
        <f t="shared" ref="D129:E129" si="24">SUM(D130:D133)</f>
        <v>6230.25</v>
      </c>
      <c r="E129" s="59">
        <f t="shared" si="24"/>
        <v>0</v>
      </c>
      <c r="F129" s="44">
        <f t="shared" si="0"/>
        <v>0</v>
      </c>
    </row>
    <row r="130" spans="1:6" ht="12.75" customHeight="1" x14ac:dyDescent="0.2">
      <c r="A130" s="62">
        <v>6631</v>
      </c>
      <c r="B130" s="64" t="s">
        <v>311</v>
      </c>
      <c r="C130" s="267" t="s">
        <v>312</v>
      </c>
      <c r="D130" s="193">
        <v>5230</v>
      </c>
      <c r="E130" s="193">
        <v>0</v>
      </c>
      <c r="F130" s="44">
        <f t="shared" si="0"/>
        <v>0</v>
      </c>
    </row>
    <row r="131" spans="1:6" ht="12.75" customHeight="1" x14ac:dyDescent="0.2">
      <c r="A131" s="62">
        <v>6632</v>
      </c>
      <c r="B131" s="181" t="s">
        <v>313</v>
      </c>
      <c r="C131" s="267" t="s">
        <v>314</v>
      </c>
      <c r="D131" s="193">
        <v>1000.25</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1442677.8</v>
      </c>
      <c r="E152" s="59">
        <f>E153+E164+E202+E221+E230+E262+E273</f>
        <v>1832860.62</v>
      </c>
      <c r="F152" s="44">
        <f t="shared" si="26"/>
        <v>127.0457353679387</v>
      </c>
    </row>
    <row r="153" spans="1:6" ht="12.75" customHeight="1" x14ac:dyDescent="0.2">
      <c r="A153" s="62">
        <v>31</v>
      </c>
      <c r="B153" s="63" t="s">
        <v>356</v>
      </c>
      <c r="C153" s="267" t="s">
        <v>357</v>
      </c>
      <c r="D153" s="59">
        <f t="shared" ref="D153:E153" si="30">D154+D159+D160</f>
        <v>383278.42</v>
      </c>
      <c r="E153" s="59">
        <f t="shared" si="30"/>
        <v>582634.86</v>
      </c>
      <c r="F153" s="44">
        <f t="shared" si="26"/>
        <v>152.01347887000787</v>
      </c>
    </row>
    <row r="154" spans="1:6" ht="12.75" customHeight="1" x14ac:dyDescent="0.2">
      <c r="A154" s="62">
        <v>311</v>
      </c>
      <c r="B154" s="63" t="s">
        <v>358</v>
      </c>
      <c r="C154" s="267" t="s">
        <v>359</v>
      </c>
      <c r="D154" s="59">
        <f t="shared" ref="D154:E154" si="31">SUM(D155:D158)</f>
        <v>307123.39</v>
      </c>
      <c r="E154" s="59">
        <f t="shared" si="31"/>
        <v>475953.73</v>
      </c>
      <c r="F154" s="44">
        <f t="shared" si="26"/>
        <v>154.97150184490997</v>
      </c>
    </row>
    <row r="155" spans="1:6" ht="12.75" customHeight="1" x14ac:dyDescent="0.2">
      <c r="A155" s="62">
        <v>3111</v>
      </c>
      <c r="B155" s="63" t="s">
        <v>360</v>
      </c>
      <c r="C155" s="267" t="s">
        <v>361</v>
      </c>
      <c r="D155" s="193">
        <v>307123.39</v>
      </c>
      <c r="E155" s="193">
        <v>475953.73</v>
      </c>
      <c r="F155" s="44">
        <f t="shared" si="26"/>
        <v>154.97150184490997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27409.55</v>
      </c>
      <c r="E159" s="193">
        <v>30202.93</v>
      </c>
      <c r="F159" s="44">
        <f t="shared" si="26"/>
        <v>110.19126545309939</v>
      </c>
    </row>
    <row r="160" spans="1:6" ht="12.75" customHeight="1" x14ac:dyDescent="0.2">
      <c r="A160" s="62">
        <v>313</v>
      </c>
      <c r="B160" s="64" t="s">
        <v>370</v>
      </c>
      <c r="C160" s="267" t="s">
        <v>371</v>
      </c>
      <c r="D160" s="59">
        <f t="shared" ref="D160:E160" si="32">SUM(D161:D163)</f>
        <v>48745.48</v>
      </c>
      <c r="E160" s="59">
        <f t="shared" si="32"/>
        <v>76478.2</v>
      </c>
      <c r="F160" s="44">
        <f t="shared" si="26"/>
        <v>156.89290576274968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48745.48</v>
      </c>
      <c r="E162" s="193">
        <v>76478.2</v>
      </c>
      <c r="F162" s="44">
        <f t="shared" si="26"/>
        <v>156.89290576274968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736898.27</v>
      </c>
      <c r="E164" s="59">
        <f>E165+E170+E178+E188+E189+E194</f>
        <v>845163.20000000007</v>
      </c>
      <c r="F164" s="44">
        <f t="shared" si="26"/>
        <v>114.69197776784033</v>
      </c>
    </row>
    <row r="165" spans="1:6" ht="12.75" customHeight="1" x14ac:dyDescent="0.2">
      <c r="A165" s="62">
        <v>321</v>
      </c>
      <c r="B165" s="63" t="s">
        <v>380</v>
      </c>
      <c r="C165" s="267" t="s">
        <v>381</v>
      </c>
      <c r="D165" s="59">
        <f t="shared" ref="D165:E165" si="33">SUM(D166:D169)</f>
        <v>10409.219999999999</v>
      </c>
      <c r="E165" s="59">
        <f t="shared" si="33"/>
        <v>17300.990000000002</v>
      </c>
      <c r="F165" s="44">
        <f t="shared" si="26"/>
        <v>166.20832300595052</v>
      </c>
    </row>
    <row r="166" spans="1:6" ht="12.75" customHeight="1" x14ac:dyDescent="0.2">
      <c r="A166" s="62">
        <v>3211</v>
      </c>
      <c r="B166" s="63" t="s">
        <v>382</v>
      </c>
      <c r="C166" s="267" t="s">
        <v>383</v>
      </c>
      <c r="D166" s="193">
        <v>3118.9</v>
      </c>
      <c r="E166" s="193">
        <v>3704.09</v>
      </c>
      <c r="F166" s="44">
        <f t="shared" si="26"/>
        <v>118.76270479976915</v>
      </c>
    </row>
    <row r="167" spans="1:6" ht="12.75" customHeight="1" x14ac:dyDescent="0.2">
      <c r="A167" s="62">
        <v>3212</v>
      </c>
      <c r="B167" s="63" t="s">
        <v>384</v>
      </c>
      <c r="C167" s="267" t="s">
        <v>385</v>
      </c>
      <c r="D167" s="193">
        <v>5631.27</v>
      </c>
      <c r="E167" s="193">
        <v>10779.36</v>
      </c>
      <c r="F167" s="44">
        <f t="shared" si="26"/>
        <v>191.41969751050829</v>
      </c>
    </row>
    <row r="168" spans="1:6" ht="12.75" customHeight="1" x14ac:dyDescent="0.2">
      <c r="A168" s="62">
        <v>3213</v>
      </c>
      <c r="B168" s="63" t="s">
        <v>386</v>
      </c>
      <c r="C168" s="267" t="s">
        <v>387</v>
      </c>
      <c r="D168" s="193">
        <v>1659.05</v>
      </c>
      <c r="E168" s="193">
        <v>2817.54</v>
      </c>
      <c r="F168" s="44">
        <f t="shared" si="26"/>
        <v>169.8285163195805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86393.56</v>
      </c>
      <c r="E170" s="59">
        <f t="shared" si="34"/>
        <v>120508.37999999999</v>
      </c>
      <c r="F170" s="44">
        <f t="shared" si="26"/>
        <v>139.48768866568295</v>
      </c>
    </row>
    <row r="171" spans="1:6" ht="12.75" customHeight="1" x14ac:dyDescent="0.2">
      <c r="A171" s="62">
        <v>3221</v>
      </c>
      <c r="B171" s="63" t="s">
        <v>392</v>
      </c>
      <c r="C171" s="267" t="s">
        <v>393</v>
      </c>
      <c r="D171" s="193">
        <v>10000.379999999999</v>
      </c>
      <c r="E171" s="193">
        <v>18272.09</v>
      </c>
      <c r="F171" s="44">
        <f t="shared" si="26"/>
        <v>182.71395686963896</v>
      </c>
    </row>
    <row r="172" spans="1:6" ht="12.75" customHeight="1" x14ac:dyDescent="0.2">
      <c r="A172" s="62">
        <v>3222</v>
      </c>
      <c r="B172" s="63" t="s">
        <v>394</v>
      </c>
      <c r="C172" s="267" t="s">
        <v>395</v>
      </c>
      <c r="D172" s="193">
        <v>24599.13</v>
      </c>
      <c r="E172" s="193">
        <v>27051.27</v>
      </c>
      <c r="F172" s="44">
        <f t="shared" si="26"/>
        <v>109.96840132151016</v>
      </c>
    </row>
    <row r="173" spans="1:6" ht="12.75" customHeight="1" x14ac:dyDescent="0.2">
      <c r="A173" s="62">
        <v>3223</v>
      </c>
      <c r="B173" s="64" t="s">
        <v>396</v>
      </c>
      <c r="C173" s="267" t="s">
        <v>397</v>
      </c>
      <c r="D173" s="193">
        <v>50092.99</v>
      </c>
      <c r="E173" s="193">
        <v>54395.38</v>
      </c>
      <c r="F173" s="44">
        <f t="shared" si="26"/>
        <v>108.58880653760137</v>
      </c>
    </row>
    <row r="174" spans="1:6" ht="12.75" customHeight="1" x14ac:dyDescent="0.2">
      <c r="A174" s="62">
        <v>3224</v>
      </c>
      <c r="B174" s="64" t="s">
        <v>398</v>
      </c>
      <c r="C174" s="267" t="s">
        <v>399</v>
      </c>
      <c r="D174" s="193">
        <v>1618.36</v>
      </c>
      <c r="E174" s="193">
        <v>19711.11</v>
      </c>
      <c r="F174" s="44">
        <f t="shared" si="26"/>
        <v>1217.968190019526</v>
      </c>
    </row>
    <row r="175" spans="1:6" ht="12.75" customHeight="1" x14ac:dyDescent="0.2">
      <c r="A175" s="62">
        <v>3225</v>
      </c>
      <c r="B175" s="64" t="s">
        <v>400</v>
      </c>
      <c r="C175" s="267" t="s">
        <v>401</v>
      </c>
      <c r="D175" s="193">
        <v>82.7</v>
      </c>
      <c r="E175" s="193">
        <v>1078.53</v>
      </c>
      <c r="F175" s="44">
        <f t="shared" si="26"/>
        <v>1304.1475211608222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527894.05999999994</v>
      </c>
      <c r="E178" s="59">
        <f t="shared" si="35"/>
        <v>539870.30000000005</v>
      </c>
      <c r="F178" s="44">
        <f t="shared" si="26"/>
        <v>102.26868247011534</v>
      </c>
    </row>
    <row r="179" spans="1:6" ht="12.75" customHeight="1" x14ac:dyDescent="0.2">
      <c r="A179" s="62">
        <v>3231</v>
      </c>
      <c r="B179" s="64" t="s">
        <v>408</v>
      </c>
      <c r="C179" s="267" t="s">
        <v>409</v>
      </c>
      <c r="D179" s="193">
        <v>12983.22</v>
      </c>
      <c r="E179" s="193">
        <v>13021.54</v>
      </c>
      <c r="F179" s="44">
        <f t="shared" si="26"/>
        <v>100.29515020156788</v>
      </c>
    </row>
    <row r="180" spans="1:6" ht="12.75" customHeight="1" x14ac:dyDescent="0.2">
      <c r="A180" s="62">
        <v>3232</v>
      </c>
      <c r="B180" s="64" t="s">
        <v>410</v>
      </c>
      <c r="C180" s="267" t="s">
        <v>411</v>
      </c>
      <c r="D180" s="193">
        <v>219560.06</v>
      </c>
      <c r="E180" s="193">
        <v>155974.48000000001</v>
      </c>
      <c r="F180" s="44">
        <f t="shared" si="26"/>
        <v>71.039550635939889</v>
      </c>
    </row>
    <row r="181" spans="1:6" ht="12.75" customHeight="1" x14ac:dyDescent="0.2">
      <c r="A181" s="62">
        <v>3233</v>
      </c>
      <c r="B181" s="64" t="s">
        <v>412</v>
      </c>
      <c r="C181" s="267" t="s">
        <v>413</v>
      </c>
      <c r="D181" s="193">
        <v>9873.84</v>
      </c>
      <c r="E181" s="193">
        <v>14890.65</v>
      </c>
      <c r="F181" s="44">
        <f t="shared" si="26"/>
        <v>150.80910770277825</v>
      </c>
    </row>
    <row r="182" spans="1:6" ht="12.75" customHeight="1" x14ac:dyDescent="0.2">
      <c r="A182" s="62">
        <v>3234</v>
      </c>
      <c r="B182" s="64" t="s">
        <v>414</v>
      </c>
      <c r="C182" s="267" t="s">
        <v>415</v>
      </c>
      <c r="D182" s="193">
        <v>121096.48</v>
      </c>
      <c r="E182" s="193">
        <v>165820.75</v>
      </c>
      <c r="F182" s="44">
        <f t="shared" si="26"/>
        <v>136.93275807851722</v>
      </c>
    </row>
    <row r="183" spans="1:6" ht="12.75" customHeight="1" x14ac:dyDescent="0.2">
      <c r="A183" s="62">
        <v>3235</v>
      </c>
      <c r="B183" s="63" t="s">
        <v>416</v>
      </c>
      <c r="C183" s="267" t="s">
        <v>417</v>
      </c>
      <c r="D183" s="193">
        <v>9651.2800000000007</v>
      </c>
      <c r="E183" s="193">
        <v>3562.28</v>
      </c>
      <c r="F183" s="44">
        <f t="shared" si="26"/>
        <v>36.909922828889016</v>
      </c>
    </row>
    <row r="184" spans="1:6" ht="12.75" customHeight="1" x14ac:dyDescent="0.2">
      <c r="A184" s="62">
        <v>3236</v>
      </c>
      <c r="B184" s="63" t="s">
        <v>418</v>
      </c>
      <c r="C184" s="267" t="s">
        <v>419</v>
      </c>
      <c r="D184" s="193">
        <v>911.08</v>
      </c>
      <c r="E184" s="193">
        <v>7140.53</v>
      </c>
      <c r="F184" s="44">
        <f t="shared" si="26"/>
        <v>783.74346928919522</v>
      </c>
    </row>
    <row r="185" spans="1:6" ht="12.75" customHeight="1" x14ac:dyDescent="0.2">
      <c r="A185" s="62">
        <v>3237</v>
      </c>
      <c r="B185" s="63" t="s">
        <v>420</v>
      </c>
      <c r="C185" s="267" t="s">
        <v>421</v>
      </c>
      <c r="D185" s="193">
        <v>123789.41</v>
      </c>
      <c r="E185" s="193">
        <v>148855.85</v>
      </c>
      <c r="F185" s="44">
        <f t="shared" si="26"/>
        <v>120.24926041734912</v>
      </c>
    </row>
    <row r="186" spans="1:6" ht="12.75" customHeight="1" x14ac:dyDescent="0.2">
      <c r="A186" s="62">
        <v>3238</v>
      </c>
      <c r="B186" s="63" t="s">
        <v>422</v>
      </c>
      <c r="C186" s="267" t="s">
        <v>423</v>
      </c>
      <c r="D186" s="193">
        <v>9948.99</v>
      </c>
      <c r="E186" s="193">
        <v>4462.05</v>
      </c>
      <c r="F186" s="44">
        <f t="shared" si="26"/>
        <v>44.849276157680329</v>
      </c>
    </row>
    <row r="187" spans="1:6" ht="12.75" customHeight="1" x14ac:dyDescent="0.2">
      <c r="A187" s="62">
        <v>3239</v>
      </c>
      <c r="B187" s="63" t="s">
        <v>424</v>
      </c>
      <c r="C187" s="267" t="s">
        <v>425</v>
      </c>
      <c r="D187" s="193">
        <v>20079.7</v>
      </c>
      <c r="E187" s="193">
        <v>26142.17</v>
      </c>
      <c r="F187" s="44">
        <f t="shared" si="26"/>
        <v>130.19203474155489</v>
      </c>
    </row>
    <row r="188" spans="1:6" ht="12.75" customHeight="1" x14ac:dyDescent="0.2">
      <c r="A188" s="62">
        <v>324</v>
      </c>
      <c r="B188" s="63" t="s">
        <v>426</v>
      </c>
      <c r="C188" s="267" t="s">
        <v>427</v>
      </c>
      <c r="D188" s="193">
        <v>0</v>
      </c>
      <c r="E188" s="193">
        <v>295</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112201.43000000001</v>
      </c>
      <c r="E194" s="59">
        <f t="shared" si="36"/>
        <v>167188.53</v>
      </c>
      <c r="F194" s="44">
        <f t="shared" si="26"/>
        <v>149.00748591172143</v>
      </c>
    </row>
    <row r="195" spans="1:6" ht="12.75" customHeight="1" x14ac:dyDescent="0.2">
      <c r="A195" s="62">
        <v>3291</v>
      </c>
      <c r="B195" s="182" t="s">
        <v>440</v>
      </c>
      <c r="C195" s="267" t="s">
        <v>441</v>
      </c>
      <c r="D195" s="193">
        <v>0</v>
      </c>
      <c r="E195" s="193">
        <v>1041.98</v>
      </c>
      <c r="F195" s="44" t="str">
        <f t="shared" si="26"/>
        <v>-</v>
      </c>
    </row>
    <row r="196" spans="1:6" ht="12.75" customHeight="1" x14ac:dyDescent="0.2">
      <c r="A196" s="62">
        <v>3292</v>
      </c>
      <c r="B196" s="63" t="s">
        <v>442</v>
      </c>
      <c r="C196" s="267" t="s">
        <v>443</v>
      </c>
      <c r="D196" s="193">
        <v>5654.04</v>
      </c>
      <c r="E196" s="193">
        <v>4762</v>
      </c>
      <c r="F196" s="44">
        <f t="shared" si="26"/>
        <v>84.222962695700772</v>
      </c>
    </row>
    <row r="197" spans="1:6" ht="12.75" customHeight="1" x14ac:dyDescent="0.2">
      <c r="A197" s="62">
        <v>3293</v>
      </c>
      <c r="B197" s="63" t="s">
        <v>444</v>
      </c>
      <c r="C197" s="267" t="s">
        <v>445</v>
      </c>
      <c r="D197" s="193">
        <v>2062.71</v>
      </c>
      <c r="E197" s="193">
        <v>2136.4499999999998</v>
      </c>
      <c r="F197" s="44">
        <f t="shared" si="26"/>
        <v>103.57490873656499</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4819.4399999999996</v>
      </c>
      <c r="E199" s="193">
        <v>1439.7</v>
      </c>
      <c r="F199" s="44">
        <f t="shared" si="26"/>
        <v>29.872765300532844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99665.24</v>
      </c>
      <c r="E201" s="193">
        <v>157808.4</v>
      </c>
      <c r="F201" s="44">
        <f t="shared" si="26"/>
        <v>158.33845380796754</v>
      </c>
    </row>
    <row r="202" spans="1:6" ht="12.75" customHeight="1" x14ac:dyDescent="0.2">
      <c r="A202" s="62">
        <v>34</v>
      </c>
      <c r="B202" s="182" t="s">
        <v>454</v>
      </c>
      <c r="C202" s="267" t="s">
        <v>455</v>
      </c>
      <c r="D202" s="59">
        <f t="shared" ref="D202:E202" si="37">D203+D208+D216</f>
        <v>6939.78</v>
      </c>
      <c r="E202" s="59">
        <f t="shared" si="37"/>
        <v>10037.92</v>
      </c>
      <c r="F202" s="44">
        <f t="shared" si="26"/>
        <v>144.64320194588302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3915.3199999999997</v>
      </c>
      <c r="E208" s="59">
        <f t="shared" si="39"/>
        <v>6335.65</v>
      </c>
      <c r="F208" s="44">
        <f t="shared" si="26"/>
        <v>161.81691407088056</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586.08000000000004</v>
      </c>
      <c r="E210" s="193">
        <v>493.9</v>
      </c>
      <c r="F210" s="44">
        <f t="shared" si="26"/>
        <v>84.271771771771768</v>
      </c>
    </row>
    <row r="211" spans="1:6" ht="24" x14ac:dyDescent="0.2">
      <c r="A211" s="62">
        <v>3423</v>
      </c>
      <c r="B211" s="182" t="s">
        <v>472</v>
      </c>
      <c r="C211" s="267" t="s">
        <v>473</v>
      </c>
      <c r="D211" s="193">
        <v>3329.24</v>
      </c>
      <c r="E211" s="193">
        <v>5841.75</v>
      </c>
      <c r="F211" s="44">
        <f t="shared" si="26"/>
        <v>175.46797467289835</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3024.46</v>
      </c>
      <c r="E216" s="59">
        <f t="shared" si="40"/>
        <v>3702.27</v>
      </c>
      <c r="F216" s="44">
        <f t="shared" si="26"/>
        <v>122.41094277986815</v>
      </c>
    </row>
    <row r="217" spans="1:6" ht="12.75" customHeight="1" x14ac:dyDescent="0.2">
      <c r="A217" s="62">
        <v>3431</v>
      </c>
      <c r="B217" s="181" t="s">
        <v>484</v>
      </c>
      <c r="C217" s="267" t="s">
        <v>485</v>
      </c>
      <c r="D217" s="193">
        <v>3006.17</v>
      </c>
      <c r="E217" s="193">
        <v>3699.77</v>
      </c>
      <c r="F217" s="44">
        <f t="shared" si="26"/>
        <v>123.07254746072245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18.29</v>
      </c>
      <c r="E219" s="193">
        <v>2.5</v>
      </c>
      <c r="F219" s="44">
        <f t="shared" si="26"/>
        <v>13.66867140513942</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58212.82</v>
      </c>
      <c r="E221" s="59">
        <f t="shared" si="41"/>
        <v>27268.17</v>
      </c>
      <c r="F221" s="44">
        <f t="shared" si="26"/>
        <v>46.842207609938839</v>
      </c>
    </row>
    <row r="222" spans="1:6" ht="24" x14ac:dyDescent="0.2">
      <c r="A222" s="62">
        <v>351</v>
      </c>
      <c r="B222" s="64" t="s">
        <v>494</v>
      </c>
      <c r="C222" s="267" t="s">
        <v>495</v>
      </c>
      <c r="D222" s="59">
        <f t="shared" ref="D222:E222" si="42">SUM(D223:D224)</f>
        <v>56000</v>
      </c>
      <c r="E222" s="59">
        <f t="shared" si="42"/>
        <v>26000</v>
      </c>
      <c r="F222" s="44">
        <f t="shared" si="26"/>
        <v>46.428571428571431</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56000</v>
      </c>
      <c r="E224" s="193">
        <v>26000</v>
      </c>
      <c r="F224" s="44">
        <f t="shared" si="26"/>
        <v>46.428571428571431</v>
      </c>
    </row>
    <row r="225" spans="1:6" ht="36" x14ac:dyDescent="0.2">
      <c r="A225" s="62">
        <v>352</v>
      </c>
      <c r="B225" s="64" t="s">
        <v>500</v>
      </c>
      <c r="C225" s="267" t="s">
        <v>501</v>
      </c>
      <c r="D225" s="59">
        <f t="shared" ref="D225:E225" si="43">SUM(D226:D228)</f>
        <v>2212.8200000000002</v>
      </c>
      <c r="E225" s="59">
        <f t="shared" si="43"/>
        <v>1268.17</v>
      </c>
      <c r="F225" s="44">
        <f t="shared" si="26"/>
        <v>57.310129156460988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2212.8200000000002</v>
      </c>
      <c r="E228" s="193">
        <v>1268.17</v>
      </c>
      <c r="F228" s="44">
        <f t="shared" si="26"/>
        <v>57.310129156460988</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69491.260000000009</v>
      </c>
      <c r="E230" s="59">
        <f>E231+E234+E237+E242+E246+E250+E254+E257</f>
        <v>106506.07</v>
      </c>
      <c r="F230" s="44">
        <f t="shared" ref="F230:F245" si="44">IF(D230&lt;&gt;0,IF(E230/D230&gt;=100,"&gt;&gt;100",E230/D230*100),"-")</f>
        <v>153.26541783815691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24954.79</v>
      </c>
      <c r="E237" s="59">
        <f t="shared" si="47"/>
        <v>63499.49</v>
      </c>
      <c r="F237" s="44">
        <f t="shared" si="44"/>
        <v>254.45812206794764</v>
      </c>
    </row>
    <row r="238" spans="1:6" ht="12" x14ac:dyDescent="0.2">
      <c r="A238" s="62">
        <v>3631</v>
      </c>
      <c r="B238" s="64" t="s">
        <v>526</v>
      </c>
      <c r="C238" s="267" t="s">
        <v>527</v>
      </c>
      <c r="D238" s="193">
        <v>24954.79</v>
      </c>
      <c r="E238" s="193">
        <v>63499.49</v>
      </c>
      <c r="F238" s="44">
        <f t="shared" si="44"/>
        <v>254.45812206794764</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44536.47</v>
      </c>
      <c r="E246" s="59">
        <f t="shared" si="48"/>
        <v>43006.58</v>
      </c>
      <c r="F246" s="44">
        <f t="shared" ref="F246:F249" si="49">IF(D246&lt;&gt;0,IF(E246/D246&gt;=100,"&gt;&gt;100",E246/D246*100),"-")</f>
        <v>96.564860214561236</v>
      </c>
    </row>
    <row r="247" spans="1:6" ht="12.75" customHeight="1" x14ac:dyDescent="0.2">
      <c r="A247" s="62" t="s">
        <v>541</v>
      </c>
      <c r="B247" s="63" t="s">
        <v>542</v>
      </c>
      <c r="C247" s="267" t="s">
        <v>541</v>
      </c>
      <c r="D247" s="193">
        <v>44536.47</v>
      </c>
      <c r="E247" s="193">
        <v>43006.58</v>
      </c>
      <c r="F247" s="44">
        <f t="shared" si="49"/>
        <v>96.564860214561236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91816</v>
      </c>
      <c r="E262" s="59">
        <f t="shared" si="55"/>
        <v>139059.35</v>
      </c>
      <c r="F262" s="44">
        <f t="shared" ref="F262:F268" si="56">IF(D262&lt;&gt;0,IF(E262/D262&gt;=100,"&gt;&gt;100",E262/D262*100),"-")</f>
        <v>151.45437614359153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91816</v>
      </c>
      <c r="E269" s="59">
        <f t="shared" si="58"/>
        <v>139059.35</v>
      </c>
      <c r="F269" s="44">
        <f t="shared" ref="F269:F272" si="59">IF(D269&lt;&gt;0,IF(E269/D269&gt;=100,"&gt;&gt;100",E269/D269*100),"-")</f>
        <v>151.45437614359153</v>
      </c>
    </row>
    <row r="270" spans="1:6" ht="12.75" customHeight="1" x14ac:dyDescent="0.2">
      <c r="A270" s="62">
        <v>3721</v>
      </c>
      <c r="B270" s="64" t="s">
        <v>581</v>
      </c>
      <c r="C270" s="267" t="s">
        <v>582</v>
      </c>
      <c r="D270" s="193">
        <v>91816</v>
      </c>
      <c r="E270" s="193">
        <v>139059.35</v>
      </c>
      <c r="F270" s="44">
        <f t="shared" si="59"/>
        <v>151.45437614359153</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96041.25</v>
      </c>
      <c r="E273" s="59">
        <f t="shared" si="60"/>
        <v>122191.05</v>
      </c>
      <c r="F273" s="44">
        <f t="shared" ref="F273:F277" si="61">IF(D273&lt;&gt;0,IF(E273/D273&gt;=100,"&gt;&gt;100",E273/D273*100),"-")</f>
        <v>127.22767560813712</v>
      </c>
    </row>
    <row r="274" spans="1:6" ht="12.75" customHeight="1" x14ac:dyDescent="0.2">
      <c r="A274" s="62">
        <v>381</v>
      </c>
      <c r="B274" s="63" t="s">
        <v>589</v>
      </c>
      <c r="C274" s="267" t="s">
        <v>590</v>
      </c>
      <c r="D274" s="59">
        <f t="shared" ref="D274:E274" si="62">SUM(D275:D277)</f>
        <v>82927.789999999994</v>
      </c>
      <c r="E274" s="59">
        <f t="shared" si="62"/>
        <v>122191.05</v>
      </c>
      <c r="F274" s="44">
        <f t="shared" si="61"/>
        <v>147.34632383185422</v>
      </c>
    </row>
    <row r="275" spans="1:6" ht="12.75" customHeight="1" x14ac:dyDescent="0.2">
      <c r="A275" s="62">
        <v>3811</v>
      </c>
      <c r="B275" s="63" t="s">
        <v>591</v>
      </c>
      <c r="C275" s="267" t="s">
        <v>592</v>
      </c>
      <c r="D275" s="193">
        <v>82927.789999999994</v>
      </c>
      <c r="E275" s="193">
        <v>122191.05</v>
      </c>
      <c r="F275" s="44">
        <f t="shared" si="61"/>
        <v>147.34632383185422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13113.46</v>
      </c>
      <c r="E278" s="59">
        <f t="shared" si="63"/>
        <v>0</v>
      </c>
      <c r="F278" s="44">
        <f t="shared" ref="F278:F282" si="64">IF(D278&lt;&gt;0,IF(E278/D278&gt;=100,"&gt;&gt;100",E278/D278*100),"-")</f>
        <v>0</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13113.46</v>
      </c>
      <c r="E280" s="193">
        <v>0</v>
      </c>
      <c r="F280" s="44">
        <f t="shared" si="64"/>
        <v>0</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1442677.8</v>
      </c>
      <c r="E299" s="59">
        <f>E152-E297+E298</f>
        <v>1832860.62</v>
      </c>
      <c r="F299" s="44">
        <f t="shared" si="68"/>
        <v>127.0457353679387</v>
      </c>
    </row>
    <row r="300" spans="1:6" ht="12.75" customHeight="1" x14ac:dyDescent="0.2">
      <c r="A300" s="62" t="s">
        <v>630</v>
      </c>
      <c r="B300" s="63" t="s">
        <v>641</v>
      </c>
      <c r="C300" s="267" t="s">
        <v>642</v>
      </c>
      <c r="D300" s="59">
        <f>IF(D6&gt;=D299,D6-D299,0)</f>
        <v>1163102.51</v>
      </c>
      <c r="E300" s="59">
        <f>IF(E6&gt;=E299,E6-E299,0)</f>
        <v>887415.44999999972</v>
      </c>
      <c r="F300" s="44">
        <f t="shared" si="68"/>
        <v>76.297268931179559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8924405.8000000007</v>
      </c>
      <c r="E302" s="193">
        <v>11053990.550000001</v>
      </c>
      <c r="F302" s="44">
        <f t="shared" si="68"/>
        <v>123.86248225063903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425962.04</v>
      </c>
      <c r="E304" s="193">
        <v>510444.94</v>
      </c>
      <c r="F304" s="44">
        <f t="shared" si="68"/>
        <v>119.83343398392965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1523807.68</v>
      </c>
      <c r="E360" s="59">
        <f t="shared" si="86"/>
        <v>1371100.53</v>
      </c>
      <c r="F360" s="44">
        <f t="shared" si="72"/>
        <v>89.978581155333202</v>
      </c>
    </row>
    <row r="361" spans="1:6" ht="12.75" customHeight="1" x14ac:dyDescent="0.2">
      <c r="A361" s="62">
        <v>41</v>
      </c>
      <c r="B361" s="63" t="s">
        <v>762</v>
      </c>
      <c r="C361" s="267" t="s">
        <v>763</v>
      </c>
      <c r="D361" s="59">
        <f t="shared" ref="D361:E361" si="87">D362+D366</f>
        <v>26894</v>
      </c>
      <c r="E361" s="59">
        <f t="shared" si="87"/>
        <v>68925.39</v>
      </c>
      <c r="F361" s="44">
        <f t="shared" si="72"/>
        <v>256.28537963858111</v>
      </c>
    </row>
    <row r="362" spans="1:6" ht="12.75" customHeight="1" x14ac:dyDescent="0.2">
      <c r="A362" s="62">
        <v>411</v>
      </c>
      <c r="B362" s="63" t="s">
        <v>764</v>
      </c>
      <c r="C362" s="267" t="s">
        <v>765</v>
      </c>
      <c r="D362" s="59">
        <f t="shared" ref="D362:E362" si="88">SUM(D363:D365)</f>
        <v>26894</v>
      </c>
      <c r="E362" s="59">
        <f t="shared" si="88"/>
        <v>41235.65</v>
      </c>
      <c r="F362" s="44">
        <f t="shared" si="72"/>
        <v>153.32657841897822</v>
      </c>
    </row>
    <row r="363" spans="1:6" ht="12.75" customHeight="1" x14ac:dyDescent="0.2">
      <c r="A363" s="62">
        <v>4111</v>
      </c>
      <c r="B363" s="63" t="s">
        <v>662</v>
      </c>
      <c r="C363" s="267" t="s">
        <v>766</v>
      </c>
      <c r="D363" s="193">
        <v>26894</v>
      </c>
      <c r="E363" s="193">
        <v>41235.65</v>
      </c>
      <c r="F363" s="44">
        <f t="shared" si="72"/>
        <v>153.32657841897822</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27689.74</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27689.74</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1279024.6599999999</v>
      </c>
      <c r="E373" s="59">
        <f t="shared" si="90"/>
        <v>730810.02</v>
      </c>
      <c r="F373" s="44">
        <f t="shared" si="72"/>
        <v>57.138071129918643</v>
      </c>
    </row>
    <row r="374" spans="1:6" ht="12.75" customHeight="1" x14ac:dyDescent="0.2">
      <c r="A374" s="62">
        <v>421</v>
      </c>
      <c r="B374" s="63" t="s">
        <v>780</v>
      </c>
      <c r="C374" s="267" t="s">
        <v>781</v>
      </c>
      <c r="D374" s="59">
        <f t="shared" ref="D374:E374" si="91">SUM(D375:D378)</f>
        <v>1176641.47</v>
      </c>
      <c r="E374" s="59">
        <f t="shared" si="91"/>
        <v>663636.17999999993</v>
      </c>
      <c r="F374" s="44">
        <f t="shared" si="72"/>
        <v>56.400883099930176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857526.07</v>
      </c>
      <c r="E376" s="193">
        <v>423297.16</v>
      </c>
      <c r="F376" s="44">
        <f t="shared" si="72"/>
        <v>49.362599553387341</v>
      </c>
    </row>
    <row r="377" spans="1:6" ht="12.75" customHeight="1" x14ac:dyDescent="0.2">
      <c r="A377" s="62">
        <v>4213</v>
      </c>
      <c r="B377" s="63" t="s">
        <v>690</v>
      </c>
      <c r="C377" s="267" t="s">
        <v>784</v>
      </c>
      <c r="D377" s="193">
        <v>292869.40000000002</v>
      </c>
      <c r="E377" s="193">
        <v>208845.27</v>
      </c>
      <c r="F377" s="44">
        <f t="shared" si="72"/>
        <v>71.310034438558617</v>
      </c>
    </row>
    <row r="378" spans="1:6" ht="12.75" customHeight="1" x14ac:dyDescent="0.2">
      <c r="A378" s="62">
        <v>4214</v>
      </c>
      <c r="B378" s="63" t="s">
        <v>692</v>
      </c>
      <c r="C378" s="267" t="s">
        <v>785</v>
      </c>
      <c r="D378" s="193">
        <v>26246</v>
      </c>
      <c r="E378" s="193">
        <v>31493.75</v>
      </c>
      <c r="F378" s="44">
        <f t="shared" si="72"/>
        <v>119.99447534862455</v>
      </c>
    </row>
    <row r="379" spans="1:6" ht="12.75" customHeight="1" x14ac:dyDescent="0.2">
      <c r="A379" s="62">
        <v>422</v>
      </c>
      <c r="B379" s="63" t="s">
        <v>786</v>
      </c>
      <c r="C379" s="267" t="s">
        <v>787</v>
      </c>
      <c r="D379" s="59">
        <f t="shared" ref="D379:E379" si="92">SUM(D380:D387)</f>
        <v>70670.459999999992</v>
      </c>
      <c r="E379" s="59">
        <f t="shared" si="92"/>
        <v>28241.68</v>
      </c>
      <c r="F379" s="44">
        <f t="shared" si="72"/>
        <v>39.962496352790126</v>
      </c>
    </row>
    <row r="380" spans="1:6" ht="12.75" customHeight="1" x14ac:dyDescent="0.2">
      <c r="A380" s="62">
        <v>4221</v>
      </c>
      <c r="B380" s="63" t="s">
        <v>696</v>
      </c>
      <c r="C380" s="267" t="s">
        <v>788</v>
      </c>
      <c r="D380" s="193">
        <v>30937.79</v>
      </c>
      <c r="E380" s="193">
        <v>20070.740000000002</v>
      </c>
      <c r="F380" s="44">
        <f t="shared" si="72"/>
        <v>64.87451107529013</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39732.67</v>
      </c>
      <c r="E386" s="193">
        <v>8170.94</v>
      </c>
      <c r="F386" s="44">
        <f t="shared" si="72"/>
        <v>20.56478963029668</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28600.66</v>
      </c>
      <c r="F388" s="44" t="str">
        <f t="shared" si="72"/>
        <v>-</v>
      </c>
    </row>
    <row r="389" spans="1:6" ht="12.75" customHeight="1" x14ac:dyDescent="0.2">
      <c r="A389" s="62">
        <v>4231</v>
      </c>
      <c r="B389" s="63" t="s">
        <v>714</v>
      </c>
      <c r="C389" s="267" t="s">
        <v>799</v>
      </c>
      <c r="D389" s="193">
        <v>0</v>
      </c>
      <c r="E389" s="193">
        <v>28600.66</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8449.73</v>
      </c>
      <c r="E393" s="59">
        <f t="shared" si="94"/>
        <v>10331.5</v>
      </c>
      <c r="F393" s="44">
        <f t="shared" si="72"/>
        <v>122.27017904714114</v>
      </c>
    </row>
    <row r="394" spans="1:6" ht="12.75" customHeight="1" x14ac:dyDescent="0.2">
      <c r="A394" s="62">
        <v>4241</v>
      </c>
      <c r="B394" s="63" t="s">
        <v>805</v>
      </c>
      <c r="C394" s="267" t="s">
        <v>806</v>
      </c>
      <c r="D394" s="193">
        <v>8449.73</v>
      </c>
      <c r="E394" s="193">
        <v>10331.5</v>
      </c>
      <c r="F394" s="44">
        <f t="shared" si="72"/>
        <v>122.27017904714114</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23263</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3363</v>
      </c>
      <c r="E403" s="193">
        <v>0</v>
      </c>
      <c r="F403" s="44">
        <f t="shared" si="72"/>
        <v>0</v>
      </c>
    </row>
    <row r="404" spans="1:6" ht="12.75" customHeight="1" x14ac:dyDescent="0.2">
      <c r="A404" s="62">
        <v>4263</v>
      </c>
      <c r="B404" s="63" t="s">
        <v>744</v>
      </c>
      <c r="C404" s="267" t="s">
        <v>819</v>
      </c>
      <c r="D404" s="193">
        <v>19900</v>
      </c>
      <c r="E404" s="193">
        <v>0</v>
      </c>
      <c r="F404" s="44">
        <f t="shared" si="72"/>
        <v>0</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217889.02</v>
      </c>
      <c r="E412" s="59">
        <f t="shared" si="100"/>
        <v>571365.12</v>
      </c>
      <c r="F412" s="44">
        <f t="shared" si="72"/>
        <v>262.22758723684194</v>
      </c>
    </row>
    <row r="413" spans="1:6" ht="12.75" customHeight="1" x14ac:dyDescent="0.2">
      <c r="A413" s="62">
        <v>451</v>
      </c>
      <c r="B413" s="63" t="s">
        <v>833</v>
      </c>
      <c r="C413" s="267" t="s">
        <v>834</v>
      </c>
      <c r="D413" s="193">
        <v>217889.02</v>
      </c>
      <c r="E413" s="193">
        <v>571365.12</v>
      </c>
      <c r="F413" s="44">
        <f t="shared" si="72"/>
        <v>262.22758723684194</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1523807.68</v>
      </c>
      <c r="E418" s="59">
        <f t="shared" si="102"/>
        <v>1371100.53</v>
      </c>
      <c r="F418" s="44">
        <f t="shared" si="72"/>
        <v>89.978581155333202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7762918.2400000002</v>
      </c>
      <c r="E420" s="193">
        <v>11422571.970000001</v>
      </c>
      <c r="F420" s="44">
        <f t="shared" si="72"/>
        <v>147.14275761842882</v>
      </c>
    </row>
    <row r="421" spans="1:6" ht="12.75" customHeight="1" x14ac:dyDescent="0.2">
      <c r="A421" s="62">
        <v>97</v>
      </c>
      <c r="B421" s="228" t="s">
        <v>849</v>
      </c>
      <c r="C421" s="267" t="s">
        <v>850</v>
      </c>
      <c r="D421" s="193">
        <v>11135.25</v>
      </c>
      <c r="E421" s="193">
        <v>11135.25</v>
      </c>
      <c r="F421" s="44">
        <f t="shared" si="72"/>
        <v>100</v>
      </c>
    </row>
    <row r="422" spans="1:6" ht="12.75" customHeight="1" x14ac:dyDescent="0.2">
      <c r="A422" s="62" t="s">
        <v>630</v>
      </c>
      <c r="B422" s="63" t="s">
        <v>851</v>
      </c>
      <c r="C422" s="267" t="s">
        <v>852</v>
      </c>
      <c r="D422" s="59">
        <f>D6+D308</f>
        <v>2605780.31</v>
      </c>
      <c r="E422" s="59">
        <f>E6+E308</f>
        <v>2720276.07</v>
      </c>
      <c r="F422" s="44">
        <f t="shared" si="72"/>
        <v>104.39391454301072</v>
      </c>
    </row>
    <row r="423" spans="1:6" ht="12.75" customHeight="1" x14ac:dyDescent="0.2">
      <c r="A423" s="62" t="s">
        <v>630</v>
      </c>
      <c r="B423" s="63" t="s">
        <v>853</v>
      </c>
      <c r="C423" s="267" t="s">
        <v>854</v>
      </c>
      <c r="D423" s="59">
        <f t="shared" ref="D423:E423" si="103">D299+D360</f>
        <v>2966485.48</v>
      </c>
      <c r="E423" s="59">
        <f t="shared" si="103"/>
        <v>3203961.1500000004</v>
      </c>
      <c r="F423" s="44">
        <f t="shared" si="72"/>
        <v>108.00528678131269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360705.16999999993</v>
      </c>
      <c r="E425" s="59">
        <f t="shared" si="105"/>
        <v>483685.08000000054</v>
      </c>
      <c r="F425" s="44">
        <f t="shared" si="72"/>
        <v>134.09430200293514</v>
      </c>
    </row>
    <row r="426" spans="1:6" ht="12.75" customHeight="1" x14ac:dyDescent="0.2">
      <c r="A426" s="271" t="s">
        <v>859</v>
      </c>
      <c r="B426" s="182" t="s">
        <v>860</v>
      </c>
      <c r="C426" s="272" t="s">
        <v>861</v>
      </c>
      <c r="D426" s="59">
        <f t="shared" ref="D426:E426" si="106">IF(D302-D303+D419-D420&gt;=0,D302-D303+D419-D420,0)</f>
        <v>1161487.5600000005</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368581.41999999993</v>
      </c>
      <c r="F427" s="44" t="str">
        <f t="shared" si="72"/>
        <v>-</v>
      </c>
    </row>
    <row r="428" spans="1:6" ht="24" x14ac:dyDescent="0.2">
      <c r="A428" s="269" t="s">
        <v>864</v>
      </c>
      <c r="B428" s="263" t="s">
        <v>865</v>
      </c>
      <c r="C428" s="270" t="s">
        <v>866</v>
      </c>
      <c r="D428" s="80">
        <f t="shared" ref="D428:E428" si="108">D304+D421</f>
        <v>437097.29</v>
      </c>
      <c r="E428" s="80">
        <f t="shared" si="108"/>
        <v>521580.19</v>
      </c>
      <c r="F428" s="60">
        <f t="shared" si="72"/>
        <v>119.32816833524637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437976.61</v>
      </c>
      <c r="E430" s="59">
        <f>E431+E466+E479+E491+E522</f>
        <v>405035.48</v>
      </c>
      <c r="F430" s="44">
        <f t="shared" ref="F430:F651" si="109">IF(D430&lt;&gt;0,IF(E430/D430&gt;=100,"&gt;&gt;100",E430/D430*100),"-")</f>
        <v>92.478792417704682</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437976.61</v>
      </c>
      <c r="E491" s="59">
        <f t="shared" si="126"/>
        <v>405035.48</v>
      </c>
      <c r="F491" s="44">
        <f t="shared" si="109"/>
        <v>92.478792417704682</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437976.61</v>
      </c>
      <c r="E502" s="59">
        <f t="shared" si="129"/>
        <v>405035.48</v>
      </c>
      <c r="F502" s="44">
        <f t="shared" si="109"/>
        <v>92.478792417704682</v>
      </c>
    </row>
    <row r="503" spans="1:6" ht="12.75" customHeight="1" x14ac:dyDescent="0.2">
      <c r="A503" s="62">
        <v>8443</v>
      </c>
      <c r="B503" s="63" t="s">
        <v>1014</v>
      </c>
      <c r="C503" s="267" t="s">
        <v>1015</v>
      </c>
      <c r="D503" s="193">
        <v>437976.61</v>
      </c>
      <c r="E503" s="193">
        <v>405035.48</v>
      </c>
      <c r="F503" s="44">
        <f t="shared" si="109"/>
        <v>92.478792417704682</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60096.65</v>
      </c>
      <c r="E535" s="59">
        <f>E536+E571+E584+E597+E629</f>
        <v>66045.95</v>
      </c>
      <c r="F535" s="44">
        <f t="shared" si="109"/>
        <v>109.89955346928654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60096.65</v>
      </c>
      <c r="E597" s="59">
        <f t="shared" si="152"/>
        <v>66045.95</v>
      </c>
      <c r="F597" s="44">
        <f t="shared" si="109"/>
        <v>109.89955346928654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60096.65</v>
      </c>
      <c r="E603" s="59">
        <f t="shared" si="154"/>
        <v>66045.95</v>
      </c>
      <c r="F603" s="44">
        <f t="shared" si="109"/>
        <v>109.89955346928654</v>
      </c>
    </row>
    <row r="604" spans="1:6" ht="12.75" customHeight="1" x14ac:dyDescent="0.2">
      <c r="A604" s="62">
        <v>5422</v>
      </c>
      <c r="B604" s="63" t="s">
        <v>1206</v>
      </c>
      <c r="C604" s="267" t="s">
        <v>1207</v>
      </c>
      <c r="D604" s="193">
        <v>60096.65</v>
      </c>
      <c r="E604" s="193">
        <v>66045.95</v>
      </c>
      <c r="F604" s="44">
        <f t="shared" si="109"/>
        <v>109.89955346928654</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377879.95999999996</v>
      </c>
      <c r="E639" s="59">
        <f>IF(E430-E535&gt;=0,E430-E535,0)</f>
        <v>338989.52999999997</v>
      </c>
      <c r="F639" s="44">
        <f t="shared" si="109"/>
        <v>89.708258146317149</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448354.01</v>
      </c>
      <c r="F641" s="44" t="str">
        <f t="shared" si="109"/>
        <v>-</v>
      </c>
    </row>
    <row r="642" spans="1:6" ht="12.75" customHeight="1" x14ac:dyDescent="0.2">
      <c r="A642" s="62">
        <v>92223</v>
      </c>
      <c r="B642" s="63" t="s">
        <v>1282</v>
      </c>
      <c r="C642" s="267" t="s">
        <v>1283</v>
      </c>
      <c r="D642" s="193">
        <v>889508.8</v>
      </c>
      <c r="E642" s="193">
        <v>0</v>
      </c>
      <c r="F642" s="44">
        <f t="shared" si="109"/>
        <v>0</v>
      </c>
    </row>
    <row r="643" spans="1:6" ht="12.75" customHeight="1" x14ac:dyDescent="0.2">
      <c r="A643" s="62" t="s">
        <v>630</v>
      </c>
      <c r="B643" s="63" t="s">
        <v>1284</v>
      </c>
      <c r="C643" s="267" t="s">
        <v>1285</v>
      </c>
      <c r="D643" s="59">
        <f>D422+D430</f>
        <v>3043756.92</v>
      </c>
      <c r="E643" s="59">
        <f>E422+E430</f>
        <v>3125311.55</v>
      </c>
      <c r="F643" s="44">
        <f t="shared" si="109"/>
        <v>102.67940680361558</v>
      </c>
    </row>
    <row r="644" spans="1:6" ht="12.75" customHeight="1" x14ac:dyDescent="0.2">
      <c r="A644" s="62" t="s">
        <v>630</v>
      </c>
      <c r="B644" s="63" t="s">
        <v>1286</v>
      </c>
      <c r="C644" s="267" t="s">
        <v>1287</v>
      </c>
      <c r="D644" s="59">
        <f>D423+D535</f>
        <v>3026582.13</v>
      </c>
      <c r="E644" s="59">
        <f>E423+E535</f>
        <v>3270007.1000000006</v>
      </c>
      <c r="F644" s="44">
        <f t="shared" si="109"/>
        <v>108.0428998634179</v>
      </c>
    </row>
    <row r="645" spans="1:6" ht="12.75" customHeight="1" x14ac:dyDescent="0.2">
      <c r="A645" s="62" t="s">
        <v>630</v>
      </c>
      <c r="B645" s="63" t="s">
        <v>1288</v>
      </c>
      <c r="C645" s="267" t="s">
        <v>1289</v>
      </c>
      <c r="D645" s="59">
        <f t="shared" ref="D645:E645" si="163">IF(D643&gt;=D644,D643-D644,0)</f>
        <v>17174.790000000037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144695.55000000075</v>
      </c>
      <c r="F646" s="44" t="str">
        <f t="shared" si="109"/>
        <v>-</v>
      </c>
    </row>
    <row r="647" spans="1:6" ht="24" x14ac:dyDescent="0.2">
      <c r="A647" s="271" t="s">
        <v>1292</v>
      </c>
      <c r="B647" s="63" t="s">
        <v>1293</v>
      </c>
      <c r="C647" s="272" t="s">
        <v>1292</v>
      </c>
      <c r="D647" s="59">
        <f>IF(D426-D427+D641-D642&gt;=0,D426-D427+D641-D642,0)</f>
        <v>271978.76000000047</v>
      </c>
      <c r="E647" s="59">
        <f>IF(E426-E427+E641-E642&gt;=0,E426-E427+E641-E642,0)</f>
        <v>79772.590000000084</v>
      </c>
      <c r="F647" s="44">
        <f t="shared" si="109"/>
        <v>29.330448451195213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289153.55000000051</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64922.960000000661</v>
      </c>
      <c r="F650" s="44" t="str">
        <f t="shared" si="109"/>
        <v>-</v>
      </c>
    </row>
    <row r="651" spans="1:6" ht="24" x14ac:dyDescent="0.2">
      <c r="A651" s="269" t="s">
        <v>1300</v>
      </c>
      <c r="B651" s="183" t="s">
        <v>1301</v>
      </c>
      <c r="C651" s="270" t="s">
        <v>1300</v>
      </c>
      <c r="D651" s="195">
        <v>89539.29</v>
      </c>
      <c r="E651" s="195">
        <v>10736.01</v>
      </c>
      <c r="F651" s="60">
        <f t="shared" si="109"/>
        <v>11.990278234281288</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334073.95</v>
      </c>
      <c r="E653" s="193">
        <v>152443.4</v>
      </c>
      <c r="F653" s="44">
        <f t="shared" ref="F653:F740" si="167">IF(D653&lt;&gt;0,IF(E653/D653&gt;=100,"&gt;&gt;100",E653/D653*100),"-")</f>
        <v>45.631633355429237</v>
      </c>
    </row>
    <row r="654" spans="1:6" ht="12.75" customHeight="1" x14ac:dyDescent="0.2">
      <c r="A654" s="62" t="s">
        <v>1305</v>
      </c>
      <c r="B654" s="63" t="s">
        <v>1306</v>
      </c>
      <c r="C654" s="267" t="s">
        <v>1305</v>
      </c>
      <c r="D654" s="193">
        <v>3459299.92</v>
      </c>
      <c r="E654" s="193">
        <v>4125806.35</v>
      </c>
      <c r="F654" s="44">
        <f t="shared" si="167"/>
        <v>119.26709003017004</v>
      </c>
    </row>
    <row r="655" spans="1:6" ht="12.75" customHeight="1" x14ac:dyDescent="0.2">
      <c r="A655" s="62" t="s">
        <v>1307</v>
      </c>
      <c r="B655" s="63" t="s">
        <v>1308</v>
      </c>
      <c r="C655" s="267" t="s">
        <v>1307</v>
      </c>
      <c r="D655" s="193">
        <v>3443296.39</v>
      </c>
      <c r="E655" s="193">
        <v>4248044.5</v>
      </c>
      <c r="F655" s="44">
        <f t="shared" si="167"/>
        <v>123.37144465219852</v>
      </c>
    </row>
    <row r="656" spans="1:6" ht="24" x14ac:dyDescent="0.2">
      <c r="A656" s="62">
        <v>11</v>
      </c>
      <c r="B656" s="63" t="s">
        <v>1309</v>
      </c>
      <c r="C656" s="267" t="s">
        <v>1310</v>
      </c>
      <c r="D656" s="59">
        <f t="shared" ref="D656:E656" si="168">+D653+D654-D655</f>
        <v>350077.48</v>
      </c>
      <c r="E656" s="59">
        <f t="shared" si="168"/>
        <v>30205.25</v>
      </c>
      <c r="F656" s="44">
        <f t="shared" si="167"/>
        <v>8.6281614001563316</v>
      </c>
    </row>
    <row r="657" spans="1:6" ht="24" x14ac:dyDescent="0.2">
      <c r="A657" s="62" t="s">
        <v>630</v>
      </c>
      <c r="B657" s="63" t="s">
        <v>1311</v>
      </c>
      <c r="C657" s="267" t="s">
        <v>1312</v>
      </c>
      <c r="D657" s="273">
        <v>11</v>
      </c>
      <c r="E657" s="273">
        <v>14</v>
      </c>
      <c r="F657" s="44">
        <f t="shared" si="167"/>
        <v>127.27272727272727</v>
      </c>
    </row>
    <row r="658" spans="1:6" ht="24" x14ac:dyDescent="0.2">
      <c r="A658" s="62" t="s">
        <v>630</v>
      </c>
      <c r="B658" s="63" t="s">
        <v>1313</v>
      </c>
      <c r="C658" s="267" t="s">
        <v>1314</v>
      </c>
      <c r="D658" s="273">
        <v>28</v>
      </c>
      <c r="E658" s="273">
        <v>31</v>
      </c>
      <c r="F658" s="44">
        <f t="shared" si="167"/>
        <v>110.71428571428572</v>
      </c>
    </row>
    <row r="659" spans="1:6" ht="12.75" customHeight="1" x14ac:dyDescent="0.2">
      <c r="A659" s="62" t="s">
        <v>630</v>
      </c>
      <c r="B659" s="63" t="s">
        <v>1315</v>
      </c>
      <c r="C659" s="267" t="s">
        <v>1316</v>
      </c>
      <c r="D659" s="273">
        <v>10</v>
      </c>
      <c r="E659" s="273">
        <v>13</v>
      </c>
      <c r="F659" s="44">
        <f t="shared" si="167"/>
        <v>130</v>
      </c>
    </row>
    <row r="660" spans="1:6" ht="12.75" customHeight="1" x14ac:dyDescent="0.2">
      <c r="A660" s="62" t="s">
        <v>630</v>
      </c>
      <c r="B660" s="63" t="s">
        <v>1317</v>
      </c>
      <c r="C660" s="267" t="s">
        <v>1318</v>
      </c>
      <c r="D660" s="273">
        <v>28</v>
      </c>
      <c r="E660" s="273">
        <v>31</v>
      </c>
      <c r="F660" s="44">
        <f t="shared" si="167"/>
        <v>110.71428571428572</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3353.58</v>
      </c>
      <c r="E662" s="191">
        <v>0</v>
      </c>
      <c r="F662" s="70">
        <f t="shared" si="167"/>
        <v>0</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348315.82</v>
      </c>
      <c r="E669" s="193">
        <v>332491.44</v>
      </c>
      <c r="F669" s="44">
        <f t="shared" si="167"/>
        <v>95.456887373074238</v>
      </c>
    </row>
    <row r="670" spans="1:6" ht="12.75" customHeight="1" x14ac:dyDescent="0.2">
      <c r="A670" s="62">
        <v>63312</v>
      </c>
      <c r="B670" s="63" t="s">
        <v>1338</v>
      </c>
      <c r="C670" s="267" t="s">
        <v>1339</v>
      </c>
      <c r="D670" s="193">
        <v>2500</v>
      </c>
      <c r="E670" s="193">
        <v>5000</v>
      </c>
      <c r="F670" s="44">
        <f t="shared" si="167"/>
        <v>200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1693.58</v>
      </c>
      <c r="E672" s="193">
        <v>5132.08</v>
      </c>
      <c r="F672" s="44">
        <f t="shared" si="167"/>
        <v>303.03144817487214</v>
      </c>
    </row>
    <row r="673" spans="1:6" ht="12.75" customHeight="1" x14ac:dyDescent="0.2">
      <c r="A673" s="62">
        <v>63321</v>
      </c>
      <c r="B673" s="63" t="s">
        <v>1344</v>
      </c>
      <c r="C673" s="267" t="s">
        <v>1345</v>
      </c>
      <c r="D673" s="193">
        <v>19529.87</v>
      </c>
      <c r="E673" s="193">
        <v>0</v>
      </c>
      <c r="F673" s="44">
        <f t="shared" si="167"/>
        <v>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12503</v>
      </c>
      <c r="E678" s="191">
        <v>0</v>
      </c>
      <c r="F678" s="70">
        <f t="shared" si="167"/>
        <v>0</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4080</v>
      </c>
      <c r="E683" s="191">
        <v>4800</v>
      </c>
      <c r="F683" s="70">
        <f t="shared" si="167"/>
        <v>117.64705882352942</v>
      </c>
    </row>
    <row r="684" spans="1:6" ht="24" x14ac:dyDescent="0.2">
      <c r="A684" s="69">
        <v>63613</v>
      </c>
      <c r="B684" s="181" t="s">
        <v>1366</v>
      </c>
      <c r="C684" s="301" t="s">
        <v>1367</v>
      </c>
      <c r="D684" s="191">
        <v>3773.2</v>
      </c>
      <c r="E684" s="191">
        <v>4000</v>
      </c>
      <c r="F684" s="70">
        <f t="shared" si="167"/>
        <v>106.0108131029365</v>
      </c>
    </row>
    <row r="685" spans="1:6" ht="24" x14ac:dyDescent="0.2">
      <c r="A685" s="62">
        <v>63622</v>
      </c>
      <c r="B685" s="264" t="s">
        <v>1368</v>
      </c>
      <c r="C685" s="267" t="s">
        <v>1369</v>
      </c>
      <c r="D685" s="193">
        <v>9840</v>
      </c>
      <c r="E685" s="193">
        <v>53949.91</v>
      </c>
      <c r="F685" s="44">
        <f t="shared" si="167"/>
        <v>548.27144308943093</v>
      </c>
    </row>
    <row r="686" spans="1:6" ht="24" x14ac:dyDescent="0.2">
      <c r="A686" s="62">
        <v>63623</v>
      </c>
      <c r="B686" s="264" t="s">
        <v>1370</v>
      </c>
      <c r="C686" s="267" t="s">
        <v>1371</v>
      </c>
      <c r="D686" s="193">
        <v>700</v>
      </c>
      <c r="E686" s="193">
        <v>700</v>
      </c>
      <c r="F686" s="44">
        <f t="shared" si="167"/>
        <v>100</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834693.89</v>
      </c>
      <c r="E706" s="191">
        <v>387761.19</v>
      </c>
      <c r="F706" s="70">
        <f t="shared" si="167"/>
        <v>46.455496397607511</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82456.36</v>
      </c>
      <c r="E724" s="191">
        <v>77465.600000000006</v>
      </c>
      <c r="F724" s="70">
        <f t="shared" si="167"/>
        <v>93.947392293329472</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1500</v>
      </c>
      <c r="F732" s="70" t="str">
        <f t="shared" si="167"/>
        <v>-</v>
      </c>
    </row>
    <row r="733" spans="1:6" ht="12.75" customHeight="1" x14ac:dyDescent="0.2">
      <c r="A733" s="69">
        <v>31215</v>
      </c>
      <c r="B733" s="64" t="s">
        <v>1444</v>
      </c>
      <c r="C733" s="301" t="s">
        <v>1445</v>
      </c>
      <c r="D733" s="191">
        <v>0</v>
      </c>
      <c r="E733" s="191">
        <v>882.88</v>
      </c>
      <c r="F733" s="70" t="str">
        <f t="shared" si="167"/>
        <v>-</v>
      </c>
    </row>
    <row r="734" spans="1:6" ht="12.75" customHeight="1" x14ac:dyDescent="0.2">
      <c r="A734" s="69">
        <v>32121</v>
      </c>
      <c r="B734" s="64" t="s">
        <v>1446</v>
      </c>
      <c r="C734" s="301" t="s">
        <v>1447</v>
      </c>
      <c r="D734" s="191">
        <v>650.80999999999995</v>
      </c>
      <c r="E734" s="191">
        <v>10779.36</v>
      </c>
      <c r="F734" s="70">
        <f t="shared" si="167"/>
        <v>1656.2990734623011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911.08</v>
      </c>
      <c r="E736" s="193">
        <v>730.09</v>
      </c>
      <c r="F736" s="44">
        <f t="shared" si="167"/>
        <v>80.134565570531677</v>
      </c>
    </row>
    <row r="737" spans="1:6" ht="12.75" customHeight="1" x14ac:dyDescent="0.2">
      <c r="A737" s="62" t="s">
        <v>1452</v>
      </c>
      <c r="B737" s="63" t="s">
        <v>1453</v>
      </c>
      <c r="C737" s="267" t="s">
        <v>1452</v>
      </c>
      <c r="D737" s="193">
        <v>23156.25</v>
      </c>
      <c r="E737" s="193">
        <v>6959</v>
      </c>
      <c r="F737" s="44">
        <f t="shared" si="167"/>
        <v>30.052361673414307</v>
      </c>
    </row>
    <row r="738" spans="1:6" ht="12.75" customHeight="1" x14ac:dyDescent="0.2">
      <c r="A738" s="62" t="s">
        <v>1454</v>
      </c>
      <c r="B738" s="63" t="s">
        <v>1455</v>
      </c>
      <c r="C738" s="267" t="s">
        <v>1454</v>
      </c>
      <c r="D738" s="193">
        <v>27060.39</v>
      </c>
      <c r="E738" s="193">
        <v>24874.36</v>
      </c>
      <c r="F738" s="44">
        <f t="shared" si="167"/>
        <v>91.921661143834228</v>
      </c>
    </row>
    <row r="739" spans="1:6" ht="12.75" customHeight="1" x14ac:dyDescent="0.2">
      <c r="A739" s="69" t="s">
        <v>1456</v>
      </c>
      <c r="B739" s="64" t="s">
        <v>1457</v>
      </c>
      <c r="C739" s="301" t="s">
        <v>1456</v>
      </c>
      <c r="D739" s="191">
        <v>5163.6000000000004</v>
      </c>
      <c r="E739" s="191">
        <v>0</v>
      </c>
      <c r="F739" s="70">
        <f t="shared" si="167"/>
        <v>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1041.98</v>
      </c>
      <c r="F741" s="70" t="str">
        <f t="shared" ref="F741:F1006" si="169">IF(D741&lt;&gt;0,IF(E741/D741&gt;=100,"&gt;&gt;100",E741/D741*100),"-")</f>
        <v>-</v>
      </c>
    </row>
    <row r="742" spans="1:6" ht="12.75" customHeight="1" x14ac:dyDescent="0.2">
      <c r="A742" s="69" t="s">
        <v>1462</v>
      </c>
      <c r="B742" s="64" t="s">
        <v>1463</v>
      </c>
      <c r="C742" s="301" t="s">
        <v>1462</v>
      </c>
      <c r="D742" s="191">
        <v>643.71</v>
      </c>
      <c r="E742" s="191">
        <v>1308.6099999999999</v>
      </c>
      <c r="F742" s="70">
        <f t="shared" si="169"/>
        <v>203.29185502788519</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919.02</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586.08000000000004</v>
      </c>
      <c r="E757" s="193">
        <v>493.9</v>
      </c>
      <c r="F757" s="44">
        <f t="shared" si="169"/>
        <v>84.271771771771768</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3329.24</v>
      </c>
      <c r="E760" s="193">
        <v>5841.75</v>
      </c>
      <c r="F760" s="44">
        <f t="shared" si="169"/>
        <v>175.46797467289835</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2212.8200000000002</v>
      </c>
      <c r="E778" s="191">
        <v>1268.17</v>
      </c>
      <c r="F778" s="70">
        <f t="shared" si="169"/>
        <v>57.310129156460988</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21954.79</v>
      </c>
      <c r="E781" s="191">
        <v>60499.49</v>
      </c>
      <c r="F781" s="70">
        <f t="shared" si="169"/>
        <v>275.5639657678347</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3000</v>
      </c>
      <c r="E785" s="191">
        <v>3000</v>
      </c>
      <c r="F785" s="70">
        <f t="shared" si="169"/>
        <v>100</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17826.830000000002</v>
      </c>
      <c r="E842" s="193">
        <v>17671.37</v>
      </c>
      <c r="F842" s="44">
        <f t="shared" si="169"/>
        <v>99.127943666933476</v>
      </c>
    </row>
    <row r="843" spans="1:6" ht="12.75" customHeight="1" x14ac:dyDescent="0.2">
      <c r="A843" s="62" t="s">
        <v>1663</v>
      </c>
      <c r="B843" s="63" t="s">
        <v>1664</v>
      </c>
      <c r="C843" s="267" t="s">
        <v>1663</v>
      </c>
      <c r="D843" s="193">
        <v>22374.99</v>
      </c>
      <c r="E843" s="193">
        <v>45462.78</v>
      </c>
      <c r="F843" s="44">
        <f t="shared" si="169"/>
        <v>203.18569974779876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13511.62</v>
      </c>
      <c r="E846" s="193">
        <v>11600</v>
      </c>
      <c r="F846" s="44">
        <f t="shared" si="169"/>
        <v>85.85202958638564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38102.559999999998</v>
      </c>
      <c r="E850" s="193">
        <v>64325.2</v>
      </c>
      <c r="F850" s="44">
        <f t="shared" si="169"/>
        <v>168.82120256486704</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437976.61</v>
      </c>
      <c r="E913" s="191">
        <v>405035.48</v>
      </c>
      <c r="F913" s="70">
        <f t="shared" si="169"/>
        <v>92.478792417704682</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60096.65</v>
      </c>
      <c r="E974" s="191">
        <v>66045.95</v>
      </c>
      <c r="F974" s="70">
        <f t="shared" si="169"/>
        <v>109.89955346928654</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2240876.75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2824016.5200000005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1496922.7500000002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547820.25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791404.54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8040.11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1268.17</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30159.78</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112796.79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857.03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4576.08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1327093.77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2850097.8299999996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1472872.8299999998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347044.74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264592.18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705963.73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10322.719999999999</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1268.17</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30465.17</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111511</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1705.12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1321195.1599999999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56029.84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56029.84</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2214795.4400000009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261064.01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33141.590000000004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32327.03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32327.03</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517.62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517.62</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296.94</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227.71</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69.23</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227922.42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206428.67</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21493.75</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1953731.43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119549.57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1819291.96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14889.9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37734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Škuranec Lesičar</cp:lastModifiedBy>
  <cp:lastPrinted>2025-07-21T06:09:58Z</cp:lastPrinted>
  <dcterms:created xsi:type="dcterms:W3CDTF">2022-04-01T05:14:30Z</dcterms:created>
  <dcterms:modified xsi:type="dcterms:W3CDTF">2025-07-21T08:47:55Z</dcterms:modified>
</cp:coreProperties>
</file>